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Indicators/"/>
    </mc:Choice>
  </mc:AlternateContent>
  <xr:revisionPtr revIDLastSave="0" documentId="8_{8A57BDF9-FC5E-4604-8B10-A8FE41AC5FAE}" xr6:coauthVersionLast="31" xr6:coauthVersionMax="31" xr10:uidLastSave="{00000000-0000-0000-0000-000000000000}"/>
  <bookViews>
    <workbookView xWindow="0" yWindow="0" windowWidth="28800" windowHeight="11025" xr2:uid="{00000000-000D-0000-FFFF-FFFF00000000}"/>
  </bookViews>
  <sheets>
    <sheet name="Grupo 1" sheetId="1" r:id="rId1"/>
  </sheets>
  <definedNames>
    <definedName name="_xlnm._FilterDatabase" localSheetId="0" hidden="1">'Grupo 1'!$A$8:$I$98</definedName>
    <definedName name="_xlnm.Print_Area" localSheetId="0">'Grupo 1'!$A$1:$I$98</definedName>
    <definedName name="_xlnm.Print_Titles" localSheetId="0">'Grupo 1'!$6:$8</definedName>
  </definedNames>
  <calcPr calcId="179017" calcMode="manual"/>
</workbook>
</file>

<file path=xl/calcChain.xml><?xml version="1.0" encoding="utf-8"?>
<calcChain xmlns="http://schemas.openxmlformats.org/spreadsheetml/2006/main">
  <c r="G98" i="1" l="1"/>
  <c r="G97" i="1"/>
  <c r="G96" i="1"/>
  <c r="G94" i="1"/>
  <c r="G93" i="1"/>
  <c r="G92" i="1"/>
  <c r="G95" i="1" l="1"/>
</calcChain>
</file>

<file path=xl/sharedStrings.xml><?xml version="1.0" encoding="utf-8"?>
<sst xmlns="http://schemas.openxmlformats.org/spreadsheetml/2006/main" count="378" uniqueCount="121">
  <si>
    <t>Argentina</t>
  </si>
  <si>
    <t>Buenos Aires</t>
  </si>
  <si>
    <t>x</t>
  </si>
  <si>
    <t>---</t>
  </si>
  <si>
    <t>Salvador</t>
  </si>
  <si>
    <t>Campo Grande</t>
  </si>
  <si>
    <t>Belo Horizonte</t>
  </si>
  <si>
    <t>Guaxupé</t>
  </si>
  <si>
    <t>Juiz de Fora</t>
  </si>
  <si>
    <t>Belém</t>
  </si>
  <si>
    <t>João Pessoa</t>
  </si>
  <si>
    <t>Curitiba</t>
  </si>
  <si>
    <t>Recife</t>
  </si>
  <si>
    <t>Rio de Janeiro</t>
  </si>
  <si>
    <t>Porto Alegre</t>
  </si>
  <si>
    <t>Florianópolis</t>
  </si>
  <si>
    <t>São Paulo</t>
  </si>
  <si>
    <t>Chile</t>
  </si>
  <si>
    <t>Córdoba</t>
  </si>
  <si>
    <t>Santarém</t>
  </si>
  <si>
    <t>Gravataí</t>
  </si>
  <si>
    <t>Vitória da Conquista</t>
  </si>
  <si>
    <t>Campina Grande</t>
  </si>
  <si>
    <t>Blumenau</t>
  </si>
  <si>
    <t>Itupeva</t>
  </si>
  <si>
    <t>Fortaleza</t>
  </si>
  <si>
    <t>Guiratinga</t>
  </si>
  <si>
    <t xml:space="preserve">Definition: </t>
  </si>
  <si>
    <t>Country</t>
  </si>
  <si>
    <t>Fiscal Year</t>
  </si>
  <si>
    <t>Jurisdiction</t>
  </si>
  <si>
    <t>Type of Jurisdiction</t>
  </si>
  <si>
    <t>Municipality</t>
  </si>
  <si>
    <t>Observations</t>
  </si>
  <si>
    <t>Source</t>
  </si>
  <si>
    <t>Mean</t>
  </si>
  <si>
    <t>Median</t>
  </si>
  <si>
    <t>Standard deviation</t>
  </si>
  <si>
    <t>Coefficient of variation (%)</t>
  </si>
  <si>
    <t>Minimum</t>
  </si>
  <si>
    <t>Maximum</t>
  </si>
  <si>
    <t>Sample size</t>
  </si>
  <si>
    <t>Mexico</t>
  </si>
  <si>
    <t>Campinas</t>
  </si>
  <si>
    <t>Goiânia</t>
  </si>
  <si>
    <t>Governador Valadares</t>
  </si>
  <si>
    <t xml:space="preserve">Dominican Republic </t>
  </si>
  <si>
    <t>Only includes the "IPTU" (tax levied on urban property).</t>
  </si>
  <si>
    <t>Mendoza</t>
  </si>
  <si>
    <t>Neuquén</t>
  </si>
  <si>
    <t>Salta</t>
  </si>
  <si>
    <t xml:space="preserve">Brazil </t>
  </si>
  <si>
    <t>Cali</t>
  </si>
  <si>
    <t>Medellín</t>
  </si>
  <si>
    <r>
      <t>Camaçari</t>
    </r>
    <r>
      <rPr>
        <vertAlign val="superscript"/>
        <sz val="8"/>
        <rFont val="Arial"/>
        <family val="2"/>
      </rPr>
      <t xml:space="preserve"> </t>
    </r>
  </si>
  <si>
    <t>Jaboatão dos Guararapes</t>
  </si>
  <si>
    <t>Joinville</t>
  </si>
  <si>
    <t>Olinda</t>
  </si>
  <si>
    <t>Colombia</t>
  </si>
  <si>
    <t>Alfenas</t>
  </si>
  <si>
    <t>Diadema</t>
  </si>
  <si>
    <t>Guarulhos</t>
  </si>
  <si>
    <t>Limeira</t>
  </si>
  <si>
    <t>Mauá</t>
  </si>
  <si>
    <t>Piracicaba</t>
  </si>
  <si>
    <t>Varginha</t>
  </si>
  <si>
    <t>Ministerio de Hacienda; Banco Central de la República Dominicana.</t>
  </si>
  <si>
    <t>Uruguay</t>
  </si>
  <si>
    <t>Canelones</t>
  </si>
  <si>
    <t>Cerro Largo</t>
  </si>
  <si>
    <t>Colonia</t>
  </si>
  <si>
    <t>Lavalleja</t>
  </si>
  <si>
    <t>Maldonado</t>
  </si>
  <si>
    <t>Montevideo</t>
  </si>
  <si>
    <t>Paysandú</t>
  </si>
  <si>
    <t>Rivera</t>
  </si>
  <si>
    <t>Salto</t>
  </si>
  <si>
    <t>Panama</t>
  </si>
  <si>
    <t xml:space="preserve">Tesorería General de la República; Instituto Nacional de Estadísticas (INE); Servicio de Impuestos Internos (SII). </t>
  </si>
  <si>
    <t>Ministerio de Economía de la Nación.</t>
  </si>
  <si>
    <t>Cabo Sto. Agostinho</t>
  </si>
  <si>
    <r>
      <t>Only includes the "</t>
    </r>
    <r>
      <rPr>
        <i/>
        <sz val="8"/>
        <rFont val="Arial"/>
        <family val="2"/>
      </rPr>
      <t>Impuesto Inmobiliario"</t>
    </r>
    <r>
      <rPr>
        <sz val="8"/>
        <rFont val="Arial"/>
        <family val="2"/>
      </rPr>
      <t xml:space="preserve"> (real estate tax).</t>
    </r>
  </si>
  <si>
    <t>Secretaría de Finanzas (Impuestos del Distrito Federal); Instituto Nacional de Estadística, Geografía e Informática (INEGI).</t>
  </si>
  <si>
    <t xml:space="preserve">Mexico City (FD) </t>
  </si>
  <si>
    <t>Buenos Aires City (FD)</t>
  </si>
  <si>
    <t>Contraloría General de la República.</t>
  </si>
  <si>
    <t xml:space="preserve">Indicator (%) </t>
  </si>
  <si>
    <t>Secretaria do Tesouro Nacional (FINBRA); Instituto Brasileiro de Geografia e Estatística (IBGE).</t>
  </si>
  <si>
    <t>Ananindeua</t>
  </si>
  <si>
    <t>Bela Vista de Minas</t>
  </si>
  <si>
    <t>Chapecó</t>
  </si>
  <si>
    <t>Criciúma</t>
  </si>
  <si>
    <t>Gaspar</t>
  </si>
  <si>
    <t>Içara</t>
  </si>
  <si>
    <t>Indaial</t>
  </si>
  <si>
    <t>Orleans</t>
  </si>
  <si>
    <t>Palhoça</t>
  </si>
  <si>
    <t>Rio Branco</t>
  </si>
  <si>
    <t>Santo André</t>
  </si>
  <si>
    <t>Sapiranga</t>
  </si>
  <si>
    <t>Serra Talhada</t>
  </si>
  <si>
    <t>Sumaré</t>
  </si>
  <si>
    <t>Urussanga</t>
  </si>
  <si>
    <t>Rosario</t>
  </si>
  <si>
    <r>
      <rPr>
        <sz val="8"/>
        <rFont val="Arial"/>
        <family val="2"/>
      </rPr>
      <t>General levy on real estate</t>
    </r>
    <r>
      <rPr>
        <i/>
        <sz val="8"/>
        <rFont val="Arial"/>
        <family val="2"/>
      </rPr>
      <t xml:space="preserve"> (Tasa general de inmuebles).</t>
    </r>
  </si>
  <si>
    <t>1.2 Revenue collected from property tax as a percentage of GDP in the jurisdiction.</t>
  </si>
  <si>
    <t>It was calculated according to data provided by the respondent.</t>
  </si>
  <si>
    <t>Bela Vista de Minas, Brazil, 2013</t>
  </si>
  <si>
    <t>Montevideo, Uruguay, 2011</t>
  </si>
  <si>
    <t>Group 1 -  Importance of the tax in terms of revenue</t>
  </si>
  <si>
    <t>Revenue collected from property tax in the jurisdiction where it is collected, be that country, state / province / department or municipality, divided by the gross domestic product (GDP) of the jurisdiction, both in national currency, expressed in percentage (%).</t>
  </si>
  <si>
    <t>State / Province / Department</t>
  </si>
  <si>
    <t>Banco Interamericano de Desarrollo; Finanzas y Gestión de los Gobiernos Subnacionales en Uruguay; Sector de Capacidad Institucional y Finanzas División de Gestión Fiscal y Municipal. NOTA TÉCNICA UR-N1029. Responsable: Huáscar Eguino (FMM) Consultor: Juan Carlos Aguilar. Diciembre 2009 y datos PIB del Banco Central del Uruguay.</t>
  </si>
  <si>
    <t>Río Negro</t>
  </si>
  <si>
    <t>Santa Fe</t>
  </si>
  <si>
    <t>Águas Frias</t>
  </si>
  <si>
    <t>Aracaju</t>
  </si>
  <si>
    <t>Brasília (FD)</t>
  </si>
  <si>
    <t>Cascavel</t>
  </si>
  <si>
    <t>Barranquilla</t>
  </si>
  <si>
    <t>Bogotá (CD)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</si>
</sst>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0" fontId="5" fillId="0" borderId="0" xfId="1" applyFont="1"/>
    <xf numFmtId="0" fontId="5" fillId="0" borderId="0" xfId="1" applyFont="1" applyAlignment="1">
      <alignment horizontal="center"/>
    </xf>
    <xf numFmtId="43" fontId="5" fillId="0" borderId="0" xfId="4" applyFont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/>
    <xf numFmtId="0" fontId="5" fillId="0" borderId="1" xfId="3" applyFont="1" applyFill="1" applyBorder="1" applyAlignment="1">
      <alignment vertical="top" wrapText="1"/>
    </xf>
    <xf numFmtId="1" fontId="5" fillId="0" borderId="1" xfId="2" applyNumberFormat="1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43" fontId="5" fillId="0" borderId="1" xfId="4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/>
    </xf>
    <xf numFmtId="0" fontId="5" fillId="0" borderId="1" xfId="1" quotePrefix="1" applyFont="1" applyFill="1" applyBorder="1" applyAlignment="1">
      <alignment vertical="top"/>
    </xf>
    <xf numFmtId="0" fontId="3" fillId="0" borderId="1" xfId="1" quotePrefix="1" applyFont="1" applyFill="1" applyBorder="1" applyAlignment="1">
      <alignment vertical="top"/>
    </xf>
    <xf numFmtId="1" fontId="3" fillId="0" borderId="1" xfId="2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43" fontId="3" fillId="0" borderId="1" xfId="4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3" fillId="0" borderId="1" xfId="3" quotePrefix="1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1" applyFont="1" applyFill="1"/>
    <xf numFmtId="0" fontId="3" fillId="0" borderId="1" xfId="1" quotePrefix="1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vertical="top" wrapText="1"/>
    </xf>
    <xf numFmtId="43" fontId="3" fillId="0" borderId="1" xfId="4" applyFont="1" applyFill="1" applyBorder="1" applyAlignment="1">
      <alignment horizontal="left" vertical="top" wrapText="1"/>
    </xf>
    <xf numFmtId="43" fontId="3" fillId="3" borderId="1" xfId="4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/>
    </xf>
    <xf numFmtId="43" fontId="3" fillId="0" borderId="3" xfId="4" applyFont="1" applyFill="1" applyBorder="1" applyAlignment="1">
      <alignment horizontal="left" vertical="top" wrapText="1"/>
    </xf>
    <xf numFmtId="1" fontId="3" fillId="0" borderId="3" xfId="2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 shrinkToFit="1"/>
    </xf>
    <xf numFmtId="0" fontId="3" fillId="0" borderId="3" xfId="3" quotePrefix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5" fillId="2" borderId="1" xfId="1" quotePrefix="1" applyFont="1" applyFill="1" applyBorder="1" applyAlignment="1"/>
    <xf numFmtId="0" fontId="3" fillId="2" borderId="1" xfId="1" quotePrefix="1" applyFont="1" applyFill="1" applyBorder="1" applyAlignment="1"/>
    <xf numFmtId="0" fontId="3" fillId="2" borderId="1" xfId="1" applyFont="1" applyFill="1" applyBorder="1" applyAlignment="1"/>
    <xf numFmtId="164" fontId="3" fillId="3" borderId="1" xfId="4" applyNumberFormat="1" applyFont="1" applyFill="1" applyBorder="1" applyAlignment="1">
      <alignment horizontal="left" wrapText="1"/>
    </xf>
    <xf numFmtId="0" fontId="3" fillId="0" borderId="7" xfId="1" applyFont="1" applyFill="1" applyBorder="1" applyAlignment="1">
      <alignment vertical="top" wrapText="1"/>
    </xf>
    <xf numFmtId="0" fontId="3" fillId="0" borderId="8" xfId="3" applyFont="1" applyFill="1" applyBorder="1" applyAlignment="1">
      <alignment horizontal="left" vertical="top" wrapText="1"/>
    </xf>
    <xf numFmtId="0" fontId="3" fillId="0" borderId="4" xfId="3" applyFont="1" applyFill="1" applyBorder="1" applyAlignment="1">
      <alignment horizontal="left" vertical="top" wrapText="1"/>
    </xf>
    <xf numFmtId="0" fontId="3" fillId="0" borderId="5" xfId="3" applyFont="1" applyFill="1" applyBorder="1" applyAlignment="1">
      <alignment horizontal="left" vertical="top" wrapText="1"/>
    </xf>
    <xf numFmtId="0" fontId="3" fillId="0" borderId="6" xfId="3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wrapText="1"/>
    </xf>
    <xf numFmtId="0" fontId="0" fillId="2" borderId="1" xfId="1" applyFont="1" applyFill="1" applyBorder="1" applyAlignment="1"/>
    <xf numFmtId="0" fontId="0" fillId="2" borderId="1" xfId="1" applyFont="1" applyFill="1" applyBorder="1" applyAlignment="1">
      <alignment wrapText="1"/>
    </xf>
    <xf numFmtId="0" fontId="3" fillId="0" borderId="1" xfId="3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0" xfId="1" applyFont="1" applyAlignment="1"/>
    <xf numFmtId="0" fontId="0" fillId="0" borderId="0" xfId="1" applyFont="1" applyAlignment="1"/>
    <xf numFmtId="0" fontId="2" fillId="2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3" fillId="0" borderId="0" xfId="1" applyFont="1" applyFill="1" applyAlignment="1">
      <alignment wrapText="1"/>
    </xf>
    <xf numFmtId="0" fontId="10" fillId="0" borderId="0" xfId="1" applyFont="1" applyFill="1" applyAlignment="1"/>
    <xf numFmtId="0" fontId="3" fillId="0" borderId="0" xfId="1" applyFont="1" applyAlignment="1"/>
    <xf numFmtId="0" fontId="2" fillId="3" borderId="1" xfId="3" applyFont="1" applyFill="1" applyBorder="1" applyAlignment="1">
      <alignment horizontal="center" wrapText="1"/>
    </xf>
    <xf numFmtId="43" fontId="2" fillId="2" borderId="1" xfId="4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5" fillId="0" borderId="2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2" fillId="2" borderId="1" xfId="3" applyFont="1" applyFill="1" applyBorder="1" applyAlignment="1">
      <alignment horizontal="center" textRotation="90" wrapText="1"/>
    </xf>
    <xf numFmtId="0" fontId="2" fillId="2" borderId="1" xfId="3" applyFont="1" applyFill="1" applyBorder="1" applyAlignment="1">
      <alignment wrapText="1"/>
    </xf>
  </cellXfs>
  <cellStyles count="5">
    <cellStyle name="ANCLAS,REZONES Y SUS PARTES,DE FUNDICION,DE HIERRO O DE ACERO" xfId="1" xr:uid="{00000000-0005-0000-0000-000000000000}"/>
    <cellStyle name="Comma" xfId="4" builtinId="3"/>
    <cellStyle name="Normal" xfId="0" builtinId="0"/>
    <cellStyle name="Normal_Plan1" xfId="2" xr:uid="{00000000-0005-0000-0000-000002000000}"/>
    <cellStyle name="Normal_Resum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view="pageBreakPreview" zoomScaleSheetLayoutView="100" workbookViewId="0">
      <pane ySplit="8" topLeftCell="A9" activePane="bottomLeft" state="frozen"/>
      <selection pane="bottomLeft" activeCell="H80" sqref="H80"/>
    </sheetView>
  </sheetViews>
  <sheetFormatPr defaultColWidth="10.28515625" defaultRowHeight="11.25" x14ac:dyDescent="0.2"/>
  <cols>
    <col min="1" max="1" width="10.28515625" style="3" customWidth="1"/>
    <col min="2" max="2" width="20.28515625" style="6" customWidth="1"/>
    <col min="3" max="3" width="9.7109375" style="4" customWidth="1"/>
    <col min="4" max="4" width="5.7109375" style="4" customWidth="1"/>
    <col min="5" max="5" width="7.7109375" style="4" customWidth="1"/>
    <col min="6" max="6" width="5.7109375" style="4" customWidth="1"/>
    <col min="7" max="7" width="11.7109375" style="5" customWidth="1"/>
    <col min="8" max="8" width="50" style="3" customWidth="1"/>
    <col min="9" max="9" width="44.140625" style="3" customWidth="1"/>
    <col min="10" max="16384" width="10.28515625" style="6"/>
  </cols>
  <sheetData>
    <row r="1" spans="1:9" s="1" customFormat="1" ht="18" customHeight="1" x14ac:dyDescent="0.2">
      <c r="A1" s="59" t="s">
        <v>109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1.1" customHeight="1" x14ac:dyDescent="0.2">
      <c r="A2" s="65"/>
      <c r="B2" s="60"/>
      <c r="C2" s="60"/>
      <c r="D2" s="60"/>
      <c r="E2" s="60"/>
      <c r="F2" s="60"/>
      <c r="G2" s="60"/>
      <c r="H2" s="60"/>
      <c r="I2" s="60"/>
    </row>
    <row r="3" spans="1:9" s="1" customFormat="1" ht="18" customHeight="1" x14ac:dyDescent="0.2">
      <c r="A3" s="65" t="s">
        <v>105</v>
      </c>
      <c r="B3" s="60"/>
      <c r="C3" s="60"/>
      <c r="D3" s="60"/>
      <c r="E3" s="60"/>
      <c r="F3" s="60"/>
      <c r="G3" s="60"/>
      <c r="H3" s="60"/>
      <c r="I3" s="60"/>
    </row>
    <row r="4" spans="1:9" s="2" customFormat="1" ht="26.1" customHeight="1" x14ac:dyDescent="0.2">
      <c r="A4" s="7" t="s">
        <v>27</v>
      </c>
      <c r="B4" s="63" t="s">
        <v>110</v>
      </c>
      <c r="C4" s="64"/>
      <c r="D4" s="64"/>
      <c r="E4" s="64"/>
      <c r="F4" s="64"/>
      <c r="G4" s="64"/>
      <c r="H4" s="64"/>
      <c r="I4" s="64"/>
    </row>
    <row r="5" spans="1:9" ht="10.15" customHeight="1" x14ac:dyDescent="0.2">
      <c r="A5" s="70"/>
      <c r="B5" s="70"/>
      <c r="C5" s="70"/>
      <c r="D5" s="70"/>
      <c r="E5" s="70"/>
      <c r="F5" s="70"/>
      <c r="G5" s="70"/>
      <c r="H5" s="70"/>
      <c r="I5" s="70"/>
    </row>
    <row r="6" spans="1:9" ht="18" customHeight="1" x14ac:dyDescent="0.2">
      <c r="A6" s="73" t="s">
        <v>28</v>
      </c>
      <c r="B6" s="66" t="s">
        <v>30</v>
      </c>
      <c r="C6" s="68" t="s">
        <v>29</v>
      </c>
      <c r="D6" s="68" t="s">
        <v>31</v>
      </c>
      <c r="E6" s="68"/>
      <c r="F6" s="68"/>
      <c r="G6" s="67" t="s">
        <v>86</v>
      </c>
      <c r="H6" s="61" t="s">
        <v>34</v>
      </c>
      <c r="I6" s="61" t="s">
        <v>33</v>
      </c>
    </row>
    <row r="7" spans="1:9" ht="27.75" customHeight="1" x14ac:dyDescent="0.2">
      <c r="A7" s="73"/>
      <c r="B7" s="66"/>
      <c r="C7" s="68"/>
      <c r="D7" s="72" t="s">
        <v>28</v>
      </c>
      <c r="E7" s="72" t="s">
        <v>111</v>
      </c>
      <c r="F7" s="72" t="s">
        <v>32</v>
      </c>
      <c r="G7" s="67"/>
      <c r="H7" s="62"/>
      <c r="I7" s="62"/>
    </row>
    <row r="8" spans="1:9" ht="26.1" customHeight="1" x14ac:dyDescent="0.2">
      <c r="A8" s="73"/>
      <c r="B8" s="66"/>
      <c r="C8" s="68"/>
      <c r="D8" s="72"/>
      <c r="E8" s="72"/>
      <c r="F8" s="72"/>
      <c r="G8" s="67"/>
      <c r="H8" s="62"/>
      <c r="I8" s="62"/>
    </row>
    <row r="9" spans="1:9" ht="18" customHeight="1" x14ac:dyDescent="0.2">
      <c r="A9" s="57" t="s">
        <v>0</v>
      </c>
      <c r="B9" s="8" t="s">
        <v>1</v>
      </c>
      <c r="C9" s="9">
        <v>2011</v>
      </c>
      <c r="D9" s="10"/>
      <c r="E9" s="10" t="s">
        <v>2</v>
      </c>
      <c r="F9" s="10"/>
      <c r="G9" s="11">
        <v>0.34153160365590757</v>
      </c>
      <c r="H9" s="28" t="s">
        <v>79</v>
      </c>
      <c r="I9" s="20" t="s">
        <v>81</v>
      </c>
    </row>
    <row r="10" spans="1:9" ht="18" customHeight="1" x14ac:dyDescent="0.2">
      <c r="A10" s="69"/>
      <c r="B10" s="29" t="s">
        <v>84</v>
      </c>
      <c r="C10" s="18">
        <v>2010</v>
      </c>
      <c r="D10" s="19"/>
      <c r="E10" s="19" t="s">
        <v>2</v>
      </c>
      <c r="F10" s="19" t="s">
        <v>2</v>
      </c>
      <c r="G10" s="11">
        <v>0.390822232272173</v>
      </c>
      <c r="H10" s="28" t="s">
        <v>79</v>
      </c>
      <c r="I10" s="13" t="s">
        <v>3</v>
      </c>
    </row>
    <row r="11" spans="1:9" ht="18" customHeight="1" x14ac:dyDescent="0.2">
      <c r="A11" s="69"/>
      <c r="B11" s="33" t="s">
        <v>18</v>
      </c>
      <c r="C11" s="18">
        <v>2011</v>
      </c>
      <c r="D11" s="19"/>
      <c r="E11" s="19" t="s">
        <v>2</v>
      </c>
      <c r="F11" s="19"/>
      <c r="G11" s="30">
        <v>0.12046024606497895</v>
      </c>
      <c r="H11" s="28" t="s">
        <v>79</v>
      </c>
      <c r="I11" s="20" t="s">
        <v>81</v>
      </c>
    </row>
    <row r="12" spans="1:9" ht="18" customHeight="1" x14ac:dyDescent="0.2">
      <c r="A12" s="69"/>
      <c r="B12" s="33" t="s">
        <v>18</v>
      </c>
      <c r="C12" s="18">
        <v>2011</v>
      </c>
      <c r="D12" s="11"/>
      <c r="E12" s="19"/>
      <c r="F12" s="19" t="s">
        <v>2</v>
      </c>
      <c r="G12" s="30">
        <v>0.69751899575441445</v>
      </c>
      <c r="H12" s="12" t="s">
        <v>106</v>
      </c>
      <c r="I12" s="42" t="s">
        <v>104</v>
      </c>
    </row>
    <row r="13" spans="1:9" ht="18" customHeight="1" x14ac:dyDescent="0.2">
      <c r="A13" s="69"/>
      <c r="B13" s="33" t="s">
        <v>48</v>
      </c>
      <c r="C13" s="18">
        <v>2011</v>
      </c>
      <c r="D13" s="19"/>
      <c r="E13" s="19" t="s">
        <v>2</v>
      </c>
      <c r="F13" s="19"/>
      <c r="G13" s="11">
        <v>5.7177074645899953E-2</v>
      </c>
      <c r="H13" s="28" t="s">
        <v>79</v>
      </c>
      <c r="I13" s="20" t="s">
        <v>81</v>
      </c>
    </row>
    <row r="14" spans="1:9" ht="18" customHeight="1" x14ac:dyDescent="0.2">
      <c r="A14" s="69"/>
      <c r="B14" s="33" t="s">
        <v>49</v>
      </c>
      <c r="C14" s="18">
        <v>2011</v>
      </c>
      <c r="D14" s="19"/>
      <c r="E14" s="19" t="s">
        <v>2</v>
      </c>
      <c r="F14" s="19"/>
      <c r="G14" s="11">
        <v>0.28914420901013493</v>
      </c>
      <c r="H14" s="28" t="s">
        <v>79</v>
      </c>
      <c r="I14" s="20" t="s">
        <v>81</v>
      </c>
    </row>
    <row r="15" spans="1:9" ht="18" customHeight="1" x14ac:dyDescent="0.2">
      <c r="A15" s="69"/>
      <c r="B15" s="33" t="s">
        <v>113</v>
      </c>
      <c r="C15" s="18">
        <v>2011</v>
      </c>
      <c r="D15" s="19"/>
      <c r="E15" s="19" t="s">
        <v>2</v>
      </c>
      <c r="F15" s="19"/>
      <c r="G15" s="11">
        <v>7.6360609555468875E-2</v>
      </c>
      <c r="H15" s="28" t="s">
        <v>79</v>
      </c>
      <c r="I15" s="20" t="s">
        <v>81</v>
      </c>
    </row>
    <row r="16" spans="1:9" ht="18" customHeight="1" x14ac:dyDescent="0.2">
      <c r="A16" s="69"/>
      <c r="B16" s="33" t="s">
        <v>103</v>
      </c>
      <c r="C16" s="18">
        <v>2011</v>
      </c>
      <c r="D16" s="19"/>
      <c r="E16" s="19"/>
      <c r="F16" s="19" t="s">
        <v>2</v>
      </c>
      <c r="G16" s="11">
        <v>0.2</v>
      </c>
      <c r="H16" s="12" t="s">
        <v>106</v>
      </c>
      <c r="I16" s="42" t="s">
        <v>104</v>
      </c>
    </row>
    <row r="17" spans="1:9" ht="18" customHeight="1" x14ac:dyDescent="0.2">
      <c r="A17" s="69"/>
      <c r="B17" s="33" t="s">
        <v>50</v>
      </c>
      <c r="C17" s="18">
        <v>2011</v>
      </c>
      <c r="D17" s="19"/>
      <c r="E17" s="19" t="s">
        <v>2</v>
      </c>
      <c r="F17" s="19"/>
      <c r="G17" s="11">
        <v>7.5271332378223504E-2</v>
      </c>
      <c r="H17" s="28" t="s">
        <v>79</v>
      </c>
      <c r="I17" s="20" t="s">
        <v>81</v>
      </c>
    </row>
    <row r="18" spans="1:9" ht="18" customHeight="1" x14ac:dyDescent="0.2">
      <c r="A18" s="69"/>
      <c r="B18" s="34" t="s">
        <v>114</v>
      </c>
      <c r="C18" s="14">
        <v>2011</v>
      </c>
      <c r="D18" s="19"/>
      <c r="E18" s="15" t="s">
        <v>2</v>
      </c>
      <c r="F18" s="15"/>
      <c r="G18" s="11">
        <v>0.25499964022629767</v>
      </c>
      <c r="H18" s="28" t="s">
        <v>79</v>
      </c>
      <c r="I18" s="20" t="s">
        <v>81</v>
      </c>
    </row>
    <row r="19" spans="1:9" s="26" customFormat="1" ht="26.1" customHeight="1" x14ac:dyDescent="0.2">
      <c r="A19" s="51" t="s">
        <v>51</v>
      </c>
      <c r="B19" s="34" t="s">
        <v>115</v>
      </c>
      <c r="C19" s="35">
        <v>2013</v>
      </c>
      <c r="D19" s="36"/>
      <c r="E19" s="37"/>
      <c r="F19" s="37" t="s">
        <v>2</v>
      </c>
      <c r="G19" s="38">
        <v>0.22</v>
      </c>
      <c r="H19" s="28" t="s">
        <v>87</v>
      </c>
      <c r="I19" s="20" t="s">
        <v>47</v>
      </c>
    </row>
    <row r="20" spans="1:9" s="26" customFormat="1" ht="26.1" customHeight="1" x14ac:dyDescent="0.2">
      <c r="A20" s="52"/>
      <c r="B20" s="33" t="s">
        <v>59</v>
      </c>
      <c r="C20" s="18">
        <v>2010</v>
      </c>
      <c r="D20" s="15"/>
      <c r="E20" s="19"/>
      <c r="F20" s="19" t="s">
        <v>2</v>
      </c>
      <c r="G20" s="11">
        <v>0.43101958968566734</v>
      </c>
      <c r="H20" s="28" t="s">
        <v>87</v>
      </c>
      <c r="I20" s="20" t="s">
        <v>47</v>
      </c>
    </row>
    <row r="21" spans="1:9" s="26" customFormat="1" ht="26.1" customHeight="1" x14ac:dyDescent="0.2">
      <c r="A21" s="52"/>
      <c r="B21" s="33" t="s">
        <v>88</v>
      </c>
      <c r="C21" s="35">
        <v>2013</v>
      </c>
      <c r="D21" s="36"/>
      <c r="E21" s="37"/>
      <c r="F21" s="37" t="s">
        <v>2</v>
      </c>
      <c r="G21" s="38">
        <v>0.2</v>
      </c>
      <c r="H21" s="28" t="s">
        <v>87</v>
      </c>
      <c r="I21" s="20" t="s">
        <v>47</v>
      </c>
    </row>
    <row r="22" spans="1:9" s="26" customFormat="1" ht="26.1" customHeight="1" x14ac:dyDescent="0.2">
      <c r="A22" s="52"/>
      <c r="B22" s="33" t="s">
        <v>116</v>
      </c>
      <c r="C22" s="35">
        <v>2013</v>
      </c>
      <c r="D22" s="36"/>
      <c r="E22" s="37"/>
      <c r="F22" s="37" t="s">
        <v>2</v>
      </c>
      <c r="G22" s="38">
        <v>0.48</v>
      </c>
      <c r="H22" s="28" t="s">
        <v>87</v>
      </c>
      <c r="I22" s="20" t="s">
        <v>47</v>
      </c>
    </row>
    <row r="23" spans="1:9" s="26" customFormat="1" ht="26.1" customHeight="1" x14ac:dyDescent="0.2">
      <c r="A23" s="52"/>
      <c r="B23" s="33" t="s">
        <v>89</v>
      </c>
      <c r="C23" s="35">
        <v>2013</v>
      </c>
      <c r="D23" s="36"/>
      <c r="E23" s="37"/>
      <c r="F23" s="37" t="s">
        <v>2</v>
      </c>
      <c r="G23" s="38">
        <v>0.01</v>
      </c>
      <c r="H23" s="28" t="s">
        <v>87</v>
      </c>
      <c r="I23" s="20" t="s">
        <v>47</v>
      </c>
    </row>
    <row r="24" spans="1:9" s="26" customFormat="1" ht="26.1" customHeight="1" x14ac:dyDescent="0.2">
      <c r="A24" s="52"/>
      <c r="B24" s="33" t="s">
        <v>9</v>
      </c>
      <c r="C24" s="35">
        <v>2013</v>
      </c>
      <c r="D24" s="36"/>
      <c r="E24" s="36"/>
      <c r="F24" s="36" t="s">
        <v>2</v>
      </c>
      <c r="G24" s="38">
        <v>0.24</v>
      </c>
      <c r="H24" s="28" t="s">
        <v>87</v>
      </c>
      <c r="I24" s="20" t="s">
        <v>47</v>
      </c>
    </row>
    <row r="25" spans="1:9" s="26" customFormat="1" ht="26.1" customHeight="1" x14ac:dyDescent="0.2">
      <c r="A25" s="52"/>
      <c r="B25" s="33" t="s">
        <v>6</v>
      </c>
      <c r="C25" s="35">
        <v>2013</v>
      </c>
      <c r="D25" s="37"/>
      <c r="E25" s="36"/>
      <c r="F25" s="36" t="s">
        <v>2</v>
      </c>
      <c r="G25" s="38">
        <v>0.92</v>
      </c>
      <c r="H25" s="28" t="s">
        <v>87</v>
      </c>
      <c r="I25" s="20" t="s">
        <v>47</v>
      </c>
    </row>
    <row r="26" spans="1:9" s="26" customFormat="1" ht="26.1" customHeight="1" x14ac:dyDescent="0.2">
      <c r="A26" s="52"/>
      <c r="B26" s="33" t="s">
        <v>23</v>
      </c>
      <c r="C26" s="35">
        <v>2013</v>
      </c>
      <c r="D26" s="36"/>
      <c r="E26" s="36"/>
      <c r="F26" s="36" t="s">
        <v>2</v>
      </c>
      <c r="G26" s="38">
        <v>0.39</v>
      </c>
      <c r="H26" s="28" t="s">
        <v>87</v>
      </c>
      <c r="I26" s="20" t="s">
        <v>47</v>
      </c>
    </row>
    <row r="27" spans="1:9" ht="26.1" customHeight="1" x14ac:dyDescent="0.2">
      <c r="A27" s="52"/>
      <c r="B27" s="20" t="s">
        <v>117</v>
      </c>
      <c r="C27" s="18">
        <v>2010</v>
      </c>
      <c r="D27" s="19"/>
      <c r="E27" s="19" t="s">
        <v>2</v>
      </c>
      <c r="F27" s="19" t="s">
        <v>2</v>
      </c>
      <c r="G27" s="11">
        <v>0.28377659835838787</v>
      </c>
      <c r="H27" s="28" t="s">
        <v>87</v>
      </c>
      <c r="I27" s="20" t="s">
        <v>47</v>
      </c>
    </row>
    <row r="28" spans="1:9" ht="26.1" customHeight="1" x14ac:dyDescent="0.2">
      <c r="A28" s="52"/>
      <c r="B28" s="33" t="s">
        <v>80</v>
      </c>
      <c r="C28" s="18">
        <v>2006</v>
      </c>
      <c r="D28" s="19"/>
      <c r="E28" s="19"/>
      <c r="F28" s="19" t="s">
        <v>2</v>
      </c>
      <c r="G28" s="11">
        <v>0.08</v>
      </c>
      <c r="H28" s="28" t="s">
        <v>87</v>
      </c>
      <c r="I28" s="20" t="s">
        <v>47</v>
      </c>
    </row>
    <row r="29" spans="1:9" ht="26.1" customHeight="1" x14ac:dyDescent="0.2">
      <c r="A29" s="52"/>
      <c r="B29" s="33" t="s">
        <v>54</v>
      </c>
      <c r="C29" s="18">
        <v>2004</v>
      </c>
      <c r="D29" s="19"/>
      <c r="E29" s="19"/>
      <c r="F29" s="19" t="s">
        <v>2</v>
      </c>
      <c r="G29" s="11">
        <v>7.2039934055827134E-2</v>
      </c>
      <c r="H29" s="28" t="s">
        <v>87</v>
      </c>
      <c r="I29" s="20" t="s">
        <v>47</v>
      </c>
    </row>
    <row r="30" spans="1:9" ht="26.1" customHeight="1" x14ac:dyDescent="0.2">
      <c r="A30" s="52"/>
      <c r="B30" s="33" t="s">
        <v>22</v>
      </c>
      <c r="C30" s="18">
        <v>2006</v>
      </c>
      <c r="D30" s="19"/>
      <c r="E30" s="19"/>
      <c r="F30" s="19" t="s">
        <v>2</v>
      </c>
      <c r="G30" s="11">
        <v>0.12066336803212065</v>
      </c>
      <c r="H30" s="28" t="s">
        <v>87</v>
      </c>
      <c r="I30" s="20" t="s">
        <v>47</v>
      </c>
    </row>
    <row r="31" spans="1:9" ht="26.1" customHeight="1" x14ac:dyDescent="0.2">
      <c r="A31" s="52"/>
      <c r="B31" s="33" t="s">
        <v>43</v>
      </c>
      <c r="C31" s="18">
        <v>2008</v>
      </c>
      <c r="D31" s="19"/>
      <c r="E31" s="19"/>
      <c r="F31" s="19" t="s">
        <v>2</v>
      </c>
      <c r="G31" s="11">
        <v>0.87</v>
      </c>
      <c r="H31" s="28" t="s">
        <v>87</v>
      </c>
      <c r="I31" s="20" t="s">
        <v>47</v>
      </c>
    </row>
    <row r="32" spans="1:9" ht="26.1" customHeight="1" x14ac:dyDescent="0.2">
      <c r="A32" s="52"/>
      <c r="B32" s="33" t="s">
        <v>5</v>
      </c>
      <c r="C32" s="22">
        <v>2003</v>
      </c>
      <c r="D32" s="23"/>
      <c r="E32" s="23"/>
      <c r="F32" s="23" t="s">
        <v>2</v>
      </c>
      <c r="G32" s="11">
        <v>0.94</v>
      </c>
      <c r="H32" s="28" t="s">
        <v>87</v>
      </c>
      <c r="I32" s="20" t="s">
        <v>47</v>
      </c>
    </row>
    <row r="33" spans="1:9" ht="26.1" customHeight="1" x14ac:dyDescent="0.2">
      <c r="A33" s="52"/>
      <c r="B33" s="33" t="s">
        <v>118</v>
      </c>
      <c r="C33" s="22">
        <v>2009</v>
      </c>
      <c r="D33" s="23"/>
      <c r="E33" s="23"/>
      <c r="F33" s="23" t="s">
        <v>2</v>
      </c>
      <c r="G33" s="11">
        <v>0.25739866333125588</v>
      </c>
      <c r="H33" s="28" t="s">
        <v>87</v>
      </c>
      <c r="I33" s="20" t="s">
        <v>47</v>
      </c>
    </row>
    <row r="34" spans="1:9" s="26" customFormat="1" ht="26.1" customHeight="1" x14ac:dyDescent="0.2">
      <c r="A34" s="52"/>
      <c r="B34" s="33" t="s">
        <v>90</v>
      </c>
      <c r="C34" s="35">
        <v>2013</v>
      </c>
      <c r="D34" s="36"/>
      <c r="E34" s="36"/>
      <c r="F34" s="36" t="s">
        <v>2</v>
      </c>
      <c r="G34" s="38">
        <v>0.26</v>
      </c>
      <c r="H34" s="28" t="s">
        <v>87</v>
      </c>
      <c r="I34" s="20" t="s">
        <v>47</v>
      </c>
    </row>
    <row r="35" spans="1:9" s="26" customFormat="1" ht="26.1" customHeight="1" x14ac:dyDescent="0.2">
      <c r="A35" s="52"/>
      <c r="B35" s="33" t="s">
        <v>91</v>
      </c>
      <c r="C35" s="35">
        <v>2013</v>
      </c>
      <c r="D35" s="36"/>
      <c r="E35" s="36"/>
      <c r="F35" s="36" t="s">
        <v>2</v>
      </c>
      <c r="G35" s="38">
        <v>0.2</v>
      </c>
      <c r="H35" s="28" t="s">
        <v>87</v>
      </c>
      <c r="I35" s="20" t="s">
        <v>47</v>
      </c>
    </row>
    <row r="36" spans="1:9" s="26" customFormat="1" ht="26.1" customHeight="1" x14ac:dyDescent="0.2">
      <c r="A36" s="52"/>
      <c r="B36" s="33" t="s">
        <v>11</v>
      </c>
      <c r="C36" s="35">
        <v>2013</v>
      </c>
      <c r="D36" s="36"/>
      <c r="E36" s="36"/>
      <c r="F36" s="36" t="s">
        <v>2</v>
      </c>
      <c r="G36" s="38">
        <v>0.49</v>
      </c>
      <c r="H36" s="28" t="s">
        <v>87</v>
      </c>
      <c r="I36" s="20" t="s">
        <v>47</v>
      </c>
    </row>
    <row r="37" spans="1:9" s="26" customFormat="1" ht="26.1" customHeight="1" x14ac:dyDescent="0.2">
      <c r="A37" s="52"/>
      <c r="B37" s="33" t="s">
        <v>60</v>
      </c>
      <c r="C37" s="18">
        <v>2010</v>
      </c>
      <c r="D37" s="19"/>
      <c r="E37" s="19"/>
      <c r="F37" s="19" t="s">
        <v>2</v>
      </c>
      <c r="G37" s="11">
        <v>0.61080601622421005</v>
      </c>
      <c r="H37" s="28" t="s">
        <v>87</v>
      </c>
      <c r="I37" s="20" t="s">
        <v>47</v>
      </c>
    </row>
    <row r="38" spans="1:9" ht="26.1" customHeight="1" x14ac:dyDescent="0.2">
      <c r="A38" s="52"/>
      <c r="B38" s="33" t="s">
        <v>15</v>
      </c>
      <c r="C38" s="18">
        <v>2005</v>
      </c>
      <c r="D38" s="19"/>
      <c r="E38" s="19"/>
      <c r="F38" s="19" t="s">
        <v>2</v>
      </c>
      <c r="G38" s="11">
        <v>1.06</v>
      </c>
      <c r="H38" s="28" t="s">
        <v>87</v>
      </c>
      <c r="I38" s="20" t="s">
        <v>47</v>
      </c>
    </row>
    <row r="39" spans="1:9" s="26" customFormat="1" ht="26.1" customHeight="1" x14ac:dyDescent="0.2">
      <c r="A39" s="52"/>
      <c r="B39" s="33" t="s">
        <v>25</v>
      </c>
      <c r="C39" s="39">
        <v>2013</v>
      </c>
      <c r="D39" s="36"/>
      <c r="E39" s="36"/>
      <c r="F39" s="36" t="s">
        <v>2</v>
      </c>
      <c r="G39" s="38">
        <v>0.43</v>
      </c>
      <c r="H39" s="28" t="s">
        <v>87</v>
      </c>
      <c r="I39" s="20" t="s">
        <v>47</v>
      </c>
    </row>
    <row r="40" spans="1:9" s="26" customFormat="1" ht="26.1" customHeight="1" x14ac:dyDescent="0.2">
      <c r="A40" s="52"/>
      <c r="B40" s="33" t="s">
        <v>92</v>
      </c>
      <c r="C40" s="39">
        <v>2013</v>
      </c>
      <c r="D40" s="36"/>
      <c r="E40" s="36"/>
      <c r="F40" s="36" t="s">
        <v>2</v>
      </c>
      <c r="G40" s="38">
        <v>0.28000000000000003</v>
      </c>
      <c r="H40" s="28" t="s">
        <v>87</v>
      </c>
      <c r="I40" s="20" t="s">
        <v>47</v>
      </c>
    </row>
    <row r="41" spans="1:9" ht="26.1" customHeight="1" x14ac:dyDescent="0.2">
      <c r="A41" s="52"/>
      <c r="B41" s="33" t="s">
        <v>44</v>
      </c>
      <c r="C41" s="18">
        <v>2009</v>
      </c>
      <c r="D41" s="19"/>
      <c r="E41" s="19"/>
      <c r="F41" s="19" t="s">
        <v>2</v>
      </c>
      <c r="G41" s="11">
        <v>1.0589343511112288</v>
      </c>
      <c r="H41" s="28" t="s">
        <v>87</v>
      </c>
      <c r="I41" s="20" t="s">
        <v>47</v>
      </c>
    </row>
    <row r="42" spans="1:9" ht="26.1" customHeight="1" x14ac:dyDescent="0.2">
      <c r="A42" s="52"/>
      <c r="B42" s="33" t="s">
        <v>45</v>
      </c>
      <c r="C42" s="18">
        <v>2007</v>
      </c>
      <c r="D42" s="19"/>
      <c r="E42" s="19"/>
      <c r="F42" s="19" t="s">
        <v>2</v>
      </c>
      <c r="G42" s="11">
        <v>0.39</v>
      </c>
      <c r="H42" s="28" t="s">
        <v>87</v>
      </c>
      <c r="I42" s="20" t="s">
        <v>47</v>
      </c>
    </row>
    <row r="43" spans="1:9" ht="26.1" customHeight="1" x14ac:dyDescent="0.2">
      <c r="A43" s="52"/>
      <c r="B43" s="33" t="s">
        <v>20</v>
      </c>
      <c r="C43" s="18">
        <v>2004</v>
      </c>
      <c r="D43" s="19"/>
      <c r="E43" s="19"/>
      <c r="F43" s="19" t="s">
        <v>2</v>
      </c>
      <c r="G43" s="11">
        <v>0.1</v>
      </c>
      <c r="H43" s="28" t="s">
        <v>87</v>
      </c>
      <c r="I43" s="20" t="s">
        <v>47</v>
      </c>
    </row>
    <row r="44" spans="1:9" s="26" customFormat="1" ht="26.1" customHeight="1" x14ac:dyDescent="0.2">
      <c r="A44" s="52"/>
      <c r="B44" s="33" t="s">
        <v>61</v>
      </c>
      <c r="C44" s="18">
        <v>2010</v>
      </c>
      <c r="D44" s="19"/>
      <c r="E44" s="19"/>
      <c r="F44" s="19" t="s">
        <v>2</v>
      </c>
      <c r="G44" s="11">
        <v>0.57276169385291209</v>
      </c>
      <c r="H44" s="28" t="s">
        <v>87</v>
      </c>
      <c r="I44" s="20" t="s">
        <v>47</v>
      </c>
    </row>
    <row r="45" spans="1:9" s="26" customFormat="1" ht="26.1" customHeight="1" x14ac:dyDescent="0.2">
      <c r="A45" s="52"/>
      <c r="B45" s="33" t="s">
        <v>7</v>
      </c>
      <c r="C45" s="18">
        <v>2010</v>
      </c>
      <c r="D45" s="19"/>
      <c r="E45" s="19"/>
      <c r="F45" s="19" t="s">
        <v>2</v>
      </c>
      <c r="G45" s="11">
        <v>0.18101507198683503</v>
      </c>
      <c r="H45" s="28" t="s">
        <v>87</v>
      </c>
      <c r="I45" s="20" t="s">
        <v>47</v>
      </c>
    </row>
    <row r="46" spans="1:9" ht="26.1" customHeight="1" x14ac:dyDescent="0.2">
      <c r="A46" s="52"/>
      <c r="B46" s="34" t="s">
        <v>26</v>
      </c>
      <c r="C46" s="22">
        <v>2003</v>
      </c>
      <c r="D46" s="21"/>
      <c r="E46" s="23"/>
      <c r="F46" s="23" t="s">
        <v>2</v>
      </c>
      <c r="G46" s="11">
        <v>4.1096173407706091E-2</v>
      </c>
      <c r="H46" s="28" t="s">
        <v>87</v>
      </c>
      <c r="I46" s="20" t="s">
        <v>47</v>
      </c>
    </row>
    <row r="47" spans="1:9" s="26" customFormat="1" ht="26.1" customHeight="1" x14ac:dyDescent="0.2">
      <c r="A47" s="52"/>
      <c r="B47" s="34" t="s">
        <v>93</v>
      </c>
      <c r="C47" s="39">
        <v>2013</v>
      </c>
      <c r="D47" s="36"/>
      <c r="E47" s="36"/>
      <c r="F47" s="36" t="s">
        <v>2</v>
      </c>
      <c r="G47" s="38">
        <v>0.16</v>
      </c>
      <c r="H47" s="28" t="s">
        <v>87</v>
      </c>
      <c r="I47" s="20" t="s">
        <v>47</v>
      </c>
    </row>
    <row r="48" spans="1:9" s="26" customFormat="1" ht="26.1" customHeight="1" x14ac:dyDescent="0.2">
      <c r="A48" s="52"/>
      <c r="B48" s="49" t="s">
        <v>94</v>
      </c>
      <c r="C48" s="39">
        <v>2013</v>
      </c>
      <c r="D48" s="36"/>
      <c r="E48" s="36"/>
      <c r="F48" s="36" t="s">
        <v>2</v>
      </c>
      <c r="G48" s="38">
        <v>0.27</v>
      </c>
      <c r="H48" s="28" t="s">
        <v>87</v>
      </c>
      <c r="I48" s="20" t="s">
        <v>47</v>
      </c>
    </row>
    <row r="49" spans="1:9" ht="26.1" customHeight="1" x14ac:dyDescent="0.2">
      <c r="A49" s="52"/>
      <c r="B49" s="50" t="s">
        <v>24</v>
      </c>
      <c r="C49" s="22">
        <v>2005</v>
      </c>
      <c r="D49" s="23"/>
      <c r="E49" s="23"/>
      <c r="F49" s="23" t="s">
        <v>2</v>
      </c>
      <c r="G49" s="11">
        <v>0.74</v>
      </c>
      <c r="H49" s="28" t="s">
        <v>87</v>
      </c>
      <c r="I49" s="20" t="s">
        <v>47</v>
      </c>
    </row>
    <row r="50" spans="1:9" s="26" customFormat="1" ht="26.1" customHeight="1" x14ac:dyDescent="0.2">
      <c r="A50" s="52"/>
      <c r="B50" s="33" t="s">
        <v>55</v>
      </c>
      <c r="C50" s="39">
        <v>2013</v>
      </c>
      <c r="D50" s="36"/>
      <c r="E50" s="36"/>
      <c r="F50" s="36" t="s">
        <v>2</v>
      </c>
      <c r="G50" s="38">
        <v>0.28999999999999998</v>
      </c>
      <c r="H50" s="28" t="s">
        <v>87</v>
      </c>
      <c r="I50" s="20" t="s">
        <v>47</v>
      </c>
    </row>
    <row r="51" spans="1:9" ht="26.1" customHeight="1" x14ac:dyDescent="0.2">
      <c r="A51" s="52"/>
      <c r="B51" s="33" t="s">
        <v>10</v>
      </c>
      <c r="C51" s="22">
        <v>2003</v>
      </c>
      <c r="D51" s="19"/>
      <c r="E51" s="19"/>
      <c r="F51" s="19" t="s">
        <v>2</v>
      </c>
      <c r="G51" s="11">
        <v>0.33214648370567651</v>
      </c>
      <c r="H51" s="28" t="s">
        <v>87</v>
      </c>
      <c r="I51" s="20" t="s">
        <v>47</v>
      </c>
    </row>
    <row r="52" spans="1:9" s="26" customFormat="1" ht="26.1" customHeight="1" x14ac:dyDescent="0.2">
      <c r="A52" s="52"/>
      <c r="B52" s="33" t="s">
        <v>56</v>
      </c>
      <c r="C52" s="39">
        <v>2013</v>
      </c>
      <c r="D52" s="36"/>
      <c r="E52" s="36"/>
      <c r="F52" s="36" t="s">
        <v>2</v>
      </c>
      <c r="G52" s="38">
        <v>0.39</v>
      </c>
      <c r="H52" s="28" t="s">
        <v>87</v>
      </c>
      <c r="I52" s="20" t="s">
        <v>47</v>
      </c>
    </row>
    <row r="53" spans="1:9" ht="26.1" customHeight="1" x14ac:dyDescent="0.2">
      <c r="A53" s="52"/>
      <c r="B53" s="33" t="s">
        <v>8</v>
      </c>
      <c r="C53" s="18">
        <v>2009</v>
      </c>
      <c r="D53" s="19"/>
      <c r="E53" s="19"/>
      <c r="F53" s="19" t="s">
        <v>2</v>
      </c>
      <c r="G53" s="11">
        <v>0.73486861643657353</v>
      </c>
      <c r="H53" s="28" t="s">
        <v>87</v>
      </c>
      <c r="I53" s="20" t="s">
        <v>47</v>
      </c>
    </row>
    <row r="54" spans="1:9" s="26" customFormat="1" ht="26.1" customHeight="1" x14ac:dyDescent="0.2">
      <c r="A54" s="52"/>
      <c r="B54" s="33" t="s">
        <v>62</v>
      </c>
      <c r="C54" s="18">
        <v>2010</v>
      </c>
      <c r="D54" s="19"/>
      <c r="E54" s="19"/>
      <c r="F54" s="19" t="s">
        <v>2</v>
      </c>
      <c r="G54" s="11">
        <v>0.59694421870633951</v>
      </c>
      <c r="H54" s="28" t="s">
        <v>87</v>
      </c>
      <c r="I54" s="20" t="s">
        <v>47</v>
      </c>
    </row>
    <row r="55" spans="1:9" s="26" customFormat="1" ht="26.1" customHeight="1" x14ac:dyDescent="0.2">
      <c r="A55" s="52"/>
      <c r="B55" s="33" t="s">
        <v>63</v>
      </c>
      <c r="C55" s="18">
        <v>2010</v>
      </c>
      <c r="D55" s="19"/>
      <c r="E55" s="19"/>
      <c r="F55" s="19" t="s">
        <v>2</v>
      </c>
      <c r="G55" s="11">
        <v>0.56375995018060632</v>
      </c>
      <c r="H55" s="28" t="s">
        <v>87</v>
      </c>
      <c r="I55" s="20" t="s">
        <v>47</v>
      </c>
    </row>
    <row r="56" spans="1:9" ht="26.1" customHeight="1" x14ac:dyDescent="0.2">
      <c r="A56" s="52"/>
      <c r="B56" s="33" t="s">
        <v>57</v>
      </c>
      <c r="C56" s="18">
        <v>2005</v>
      </c>
      <c r="D56" s="19"/>
      <c r="E56" s="19"/>
      <c r="F56" s="19" t="s">
        <v>2</v>
      </c>
      <c r="G56" s="11">
        <v>0.46</v>
      </c>
      <c r="H56" s="28" t="s">
        <v>87</v>
      </c>
      <c r="I56" s="20" t="s">
        <v>47</v>
      </c>
    </row>
    <row r="57" spans="1:9" s="26" customFormat="1" ht="26.1" customHeight="1" x14ac:dyDescent="0.2">
      <c r="A57" s="52"/>
      <c r="B57" s="33" t="s">
        <v>95</v>
      </c>
      <c r="C57" s="39">
        <v>2013</v>
      </c>
      <c r="D57" s="36"/>
      <c r="E57" s="36"/>
      <c r="F57" s="36" t="s">
        <v>2</v>
      </c>
      <c r="G57" s="38">
        <v>0.23</v>
      </c>
      <c r="H57" s="28" t="s">
        <v>87</v>
      </c>
      <c r="I57" s="20" t="s">
        <v>47</v>
      </c>
    </row>
    <row r="58" spans="1:9" s="26" customFormat="1" ht="26.1" customHeight="1" x14ac:dyDescent="0.2">
      <c r="A58" s="52"/>
      <c r="B58" s="33" t="s">
        <v>96</v>
      </c>
      <c r="C58" s="39">
        <v>2013</v>
      </c>
      <c r="D58" s="36"/>
      <c r="E58" s="36"/>
      <c r="F58" s="36" t="s">
        <v>2</v>
      </c>
      <c r="G58" s="38">
        <v>0.36</v>
      </c>
      <c r="H58" s="28" t="s">
        <v>87</v>
      </c>
      <c r="I58" s="20" t="s">
        <v>47</v>
      </c>
    </row>
    <row r="59" spans="1:9" s="26" customFormat="1" ht="26.1" customHeight="1" x14ac:dyDescent="0.2">
      <c r="A59" s="52"/>
      <c r="B59" s="33" t="s">
        <v>64</v>
      </c>
      <c r="C59" s="18">
        <v>2010</v>
      </c>
      <c r="D59" s="19"/>
      <c r="E59" s="19"/>
      <c r="F59" s="19" t="s">
        <v>2</v>
      </c>
      <c r="G59" s="11">
        <v>0.41861306319552838</v>
      </c>
      <c r="H59" s="28" t="s">
        <v>87</v>
      </c>
      <c r="I59" s="20" t="s">
        <v>47</v>
      </c>
    </row>
    <row r="60" spans="1:9" s="26" customFormat="1" ht="26.1" customHeight="1" x14ac:dyDescent="0.2">
      <c r="A60" s="52"/>
      <c r="B60" s="33" t="s">
        <v>14</v>
      </c>
      <c r="C60" s="39">
        <v>2013</v>
      </c>
      <c r="D60" s="36"/>
      <c r="E60" s="36"/>
      <c r="F60" s="36" t="s">
        <v>2</v>
      </c>
      <c r="G60" s="38">
        <v>0.52</v>
      </c>
      <c r="H60" s="28" t="s">
        <v>87</v>
      </c>
      <c r="I60" s="20" t="s">
        <v>47</v>
      </c>
    </row>
    <row r="61" spans="1:9" ht="26.1" customHeight="1" x14ac:dyDescent="0.2">
      <c r="A61" s="52"/>
      <c r="B61" s="33" t="s">
        <v>12</v>
      </c>
      <c r="C61" s="18">
        <v>2005</v>
      </c>
      <c r="D61" s="19"/>
      <c r="E61" s="19"/>
      <c r="F61" s="19" t="s">
        <v>2</v>
      </c>
      <c r="G61" s="11">
        <v>0.72</v>
      </c>
      <c r="H61" s="28" t="s">
        <v>87</v>
      </c>
      <c r="I61" s="20" t="s">
        <v>47</v>
      </c>
    </row>
    <row r="62" spans="1:9" s="26" customFormat="1" ht="26.1" customHeight="1" x14ac:dyDescent="0.2">
      <c r="A62" s="52"/>
      <c r="B62" s="33" t="s">
        <v>97</v>
      </c>
      <c r="C62" s="39">
        <v>2013</v>
      </c>
      <c r="D62" s="36"/>
      <c r="E62" s="36"/>
      <c r="F62" s="36" t="s">
        <v>2</v>
      </c>
      <c r="G62" s="38">
        <v>0.16</v>
      </c>
      <c r="H62" s="28" t="s">
        <v>87</v>
      </c>
      <c r="I62" s="20" t="s">
        <v>47</v>
      </c>
    </row>
    <row r="63" spans="1:9" s="26" customFormat="1" ht="26.1" customHeight="1" x14ac:dyDescent="0.2">
      <c r="A63" s="52"/>
      <c r="B63" s="33" t="s">
        <v>13</v>
      </c>
      <c r="C63" s="39">
        <v>2013</v>
      </c>
      <c r="D63" s="36"/>
      <c r="E63" s="36"/>
      <c r="F63" s="36" t="s">
        <v>2</v>
      </c>
      <c r="G63" s="38">
        <v>0.65</v>
      </c>
      <c r="H63" s="28" t="s">
        <v>87</v>
      </c>
      <c r="I63" s="20" t="s">
        <v>47</v>
      </c>
    </row>
    <row r="64" spans="1:9" ht="26.1" customHeight="1" x14ac:dyDescent="0.2">
      <c r="A64" s="52"/>
      <c r="B64" s="33" t="s">
        <v>4</v>
      </c>
      <c r="C64" s="18">
        <v>2005</v>
      </c>
      <c r="D64" s="19"/>
      <c r="E64" s="19"/>
      <c r="F64" s="19" t="s">
        <v>2</v>
      </c>
      <c r="G64" s="11">
        <v>0.52</v>
      </c>
      <c r="H64" s="28" t="s">
        <v>87</v>
      </c>
      <c r="I64" s="20" t="s">
        <v>47</v>
      </c>
    </row>
    <row r="65" spans="1:9" ht="26.1" customHeight="1" x14ac:dyDescent="0.2">
      <c r="A65" s="52"/>
      <c r="B65" s="33" t="s">
        <v>19</v>
      </c>
      <c r="C65" s="18">
        <v>2003</v>
      </c>
      <c r="D65" s="19"/>
      <c r="E65" s="19"/>
      <c r="F65" s="19" t="s">
        <v>2</v>
      </c>
      <c r="G65" s="11">
        <v>4.5513014406093906E-2</v>
      </c>
      <c r="H65" s="28" t="s">
        <v>87</v>
      </c>
      <c r="I65" s="20" t="s">
        <v>47</v>
      </c>
    </row>
    <row r="66" spans="1:9" s="26" customFormat="1" ht="26.1" customHeight="1" x14ac:dyDescent="0.2">
      <c r="A66" s="52"/>
      <c r="B66" s="33" t="s">
        <v>98</v>
      </c>
      <c r="C66" s="39">
        <v>2013</v>
      </c>
      <c r="D66" s="36"/>
      <c r="E66" s="36"/>
      <c r="F66" s="36" t="s">
        <v>2</v>
      </c>
      <c r="G66" s="38">
        <v>0.82</v>
      </c>
      <c r="H66" s="28" t="s">
        <v>87</v>
      </c>
      <c r="I66" s="20" t="s">
        <v>47</v>
      </c>
    </row>
    <row r="67" spans="1:9" s="26" customFormat="1" ht="26.1" customHeight="1" x14ac:dyDescent="0.2">
      <c r="A67" s="52"/>
      <c r="B67" s="33" t="s">
        <v>16</v>
      </c>
      <c r="C67" s="39">
        <v>2013</v>
      </c>
      <c r="D67" s="36"/>
      <c r="E67" s="36"/>
      <c r="F67" s="36" t="s">
        <v>2</v>
      </c>
      <c r="G67" s="38">
        <v>0.94</v>
      </c>
      <c r="H67" s="28" t="s">
        <v>87</v>
      </c>
      <c r="I67" s="20" t="s">
        <v>47</v>
      </c>
    </row>
    <row r="68" spans="1:9" s="26" customFormat="1" ht="26.1" customHeight="1" x14ac:dyDescent="0.2">
      <c r="A68" s="52"/>
      <c r="B68" s="33" t="s">
        <v>99</v>
      </c>
      <c r="C68" s="39">
        <v>2013</v>
      </c>
      <c r="D68" s="36"/>
      <c r="E68" s="36"/>
      <c r="F68" s="36" t="s">
        <v>2</v>
      </c>
      <c r="G68" s="38">
        <v>0.26</v>
      </c>
      <c r="H68" s="28" t="s">
        <v>87</v>
      </c>
      <c r="I68" s="20" t="s">
        <v>47</v>
      </c>
    </row>
    <row r="69" spans="1:9" s="26" customFormat="1" ht="26.1" customHeight="1" x14ac:dyDescent="0.2">
      <c r="A69" s="52"/>
      <c r="B69" s="33" t="s">
        <v>100</v>
      </c>
      <c r="C69" s="39">
        <v>2013</v>
      </c>
      <c r="D69" s="36"/>
      <c r="E69" s="36"/>
      <c r="F69" s="36" t="s">
        <v>2</v>
      </c>
      <c r="G69" s="38">
        <v>0.13</v>
      </c>
      <c r="H69" s="28" t="s">
        <v>87</v>
      </c>
      <c r="I69" s="20" t="s">
        <v>47</v>
      </c>
    </row>
    <row r="70" spans="1:9" s="26" customFormat="1" ht="26.1" customHeight="1" x14ac:dyDescent="0.2">
      <c r="A70" s="52"/>
      <c r="B70" s="33" t="s">
        <v>101</v>
      </c>
      <c r="C70" s="39">
        <v>2013</v>
      </c>
      <c r="D70" s="36"/>
      <c r="E70" s="36"/>
      <c r="F70" s="36" t="s">
        <v>2</v>
      </c>
      <c r="G70" s="38">
        <v>0.27</v>
      </c>
      <c r="H70" s="28" t="s">
        <v>87</v>
      </c>
      <c r="I70" s="20" t="s">
        <v>47</v>
      </c>
    </row>
    <row r="71" spans="1:9" s="26" customFormat="1" ht="26.1" customHeight="1" x14ac:dyDescent="0.2">
      <c r="A71" s="52"/>
      <c r="B71" s="33" t="s">
        <v>102</v>
      </c>
      <c r="C71" s="39">
        <v>2013</v>
      </c>
      <c r="D71" s="36"/>
      <c r="E71" s="36"/>
      <c r="F71" s="36" t="s">
        <v>2</v>
      </c>
      <c r="G71" s="38">
        <v>0.16</v>
      </c>
      <c r="H71" s="28" t="s">
        <v>87</v>
      </c>
      <c r="I71" s="20" t="s">
        <v>47</v>
      </c>
    </row>
    <row r="72" spans="1:9" s="26" customFormat="1" ht="26.1" customHeight="1" x14ac:dyDescent="0.2">
      <c r="A72" s="52"/>
      <c r="B72" s="33" t="s">
        <v>65</v>
      </c>
      <c r="C72" s="18">
        <v>2010</v>
      </c>
      <c r="D72" s="19"/>
      <c r="E72" s="19"/>
      <c r="F72" s="19" t="s">
        <v>2</v>
      </c>
      <c r="G72" s="11">
        <v>0.17411397452432828</v>
      </c>
      <c r="H72" s="28" t="s">
        <v>87</v>
      </c>
      <c r="I72" s="20" t="s">
        <v>47</v>
      </c>
    </row>
    <row r="73" spans="1:9" ht="26.1" customHeight="1" x14ac:dyDescent="0.2">
      <c r="A73" s="53"/>
      <c r="B73" s="33" t="s">
        <v>21</v>
      </c>
      <c r="C73" s="18">
        <v>2005</v>
      </c>
      <c r="D73" s="19"/>
      <c r="E73" s="19"/>
      <c r="F73" s="19" t="s">
        <v>2</v>
      </c>
      <c r="G73" s="11">
        <v>0.17</v>
      </c>
      <c r="H73" s="28" t="s">
        <v>87</v>
      </c>
      <c r="I73" s="20" t="s">
        <v>47</v>
      </c>
    </row>
    <row r="74" spans="1:9" ht="26.1" customHeight="1" x14ac:dyDescent="0.2">
      <c r="A74" s="32" t="s">
        <v>17</v>
      </c>
      <c r="B74" s="41" t="s">
        <v>3</v>
      </c>
      <c r="C74" s="18">
        <v>2012</v>
      </c>
      <c r="D74" s="19" t="s">
        <v>2</v>
      </c>
      <c r="E74" s="19"/>
      <c r="F74" s="19"/>
      <c r="G74" s="11">
        <v>0.55000000000000004</v>
      </c>
      <c r="H74" s="28" t="s">
        <v>78</v>
      </c>
      <c r="I74" s="16" t="s">
        <v>3</v>
      </c>
    </row>
    <row r="75" spans="1:9" ht="18" customHeight="1" x14ac:dyDescent="0.2">
      <c r="A75" s="57" t="s">
        <v>58</v>
      </c>
      <c r="B75" s="33" t="s">
        <v>119</v>
      </c>
      <c r="C75" s="18">
        <v>2010</v>
      </c>
      <c r="D75" s="18"/>
      <c r="E75" s="19"/>
      <c r="F75" s="19" t="s">
        <v>2</v>
      </c>
      <c r="G75" s="11">
        <v>0.15</v>
      </c>
      <c r="H75" s="12" t="s">
        <v>106</v>
      </c>
      <c r="I75" s="17" t="s">
        <v>3</v>
      </c>
    </row>
    <row r="76" spans="1:9" ht="18" customHeight="1" x14ac:dyDescent="0.2">
      <c r="A76" s="57"/>
      <c r="B76" s="33" t="s">
        <v>120</v>
      </c>
      <c r="C76" s="18">
        <v>2011</v>
      </c>
      <c r="D76" s="18"/>
      <c r="E76" s="19"/>
      <c r="F76" s="19" t="s">
        <v>2</v>
      </c>
      <c r="G76" s="11">
        <v>0.75800000000000001</v>
      </c>
      <c r="H76" s="12" t="s">
        <v>106</v>
      </c>
      <c r="I76" s="17" t="s">
        <v>3</v>
      </c>
    </row>
    <row r="77" spans="1:9" ht="18" customHeight="1" x14ac:dyDescent="0.2">
      <c r="A77" s="58"/>
      <c r="B77" s="33" t="s">
        <v>52</v>
      </c>
      <c r="C77" s="18">
        <v>2007</v>
      </c>
      <c r="D77" s="18"/>
      <c r="E77" s="19"/>
      <c r="F77" s="19" t="s">
        <v>2</v>
      </c>
      <c r="G77" s="11">
        <v>0.17</v>
      </c>
      <c r="H77" s="12" t="s">
        <v>106</v>
      </c>
      <c r="I77" s="17" t="s">
        <v>3</v>
      </c>
    </row>
    <row r="78" spans="1:9" ht="18" customHeight="1" x14ac:dyDescent="0.2">
      <c r="A78" s="58"/>
      <c r="B78" s="33" t="s">
        <v>53</v>
      </c>
      <c r="C78" s="18">
        <v>2010</v>
      </c>
      <c r="D78" s="18"/>
      <c r="E78" s="19"/>
      <c r="F78" s="19" t="s">
        <v>2</v>
      </c>
      <c r="G78" s="11">
        <v>0.18</v>
      </c>
      <c r="H78" s="12" t="s">
        <v>106</v>
      </c>
      <c r="I78" s="17" t="s">
        <v>3</v>
      </c>
    </row>
    <row r="79" spans="1:9" ht="26.1" customHeight="1" x14ac:dyDescent="0.2">
      <c r="A79" s="32" t="s">
        <v>42</v>
      </c>
      <c r="B79" s="43" t="s">
        <v>83</v>
      </c>
      <c r="C79" s="18">
        <v>2006</v>
      </c>
      <c r="D79" s="19"/>
      <c r="E79" s="19" t="s">
        <v>2</v>
      </c>
      <c r="F79" s="19" t="s">
        <v>2</v>
      </c>
      <c r="G79" s="11">
        <v>0.37449584263290292</v>
      </c>
      <c r="H79" s="40" t="s">
        <v>82</v>
      </c>
      <c r="I79" s="16" t="s">
        <v>3</v>
      </c>
    </row>
    <row r="80" spans="1:9" ht="18" customHeight="1" x14ac:dyDescent="0.2">
      <c r="A80" s="32" t="s">
        <v>77</v>
      </c>
      <c r="B80" s="24" t="s">
        <v>3</v>
      </c>
      <c r="C80" s="18">
        <v>2013</v>
      </c>
      <c r="D80" s="19" t="s">
        <v>2</v>
      </c>
      <c r="E80" s="19"/>
      <c r="F80" s="19"/>
      <c r="G80" s="11">
        <v>0.42</v>
      </c>
      <c r="H80" s="28" t="s">
        <v>85</v>
      </c>
      <c r="I80" s="27" t="s">
        <v>3</v>
      </c>
    </row>
    <row r="81" spans="1:9" s="25" customFormat="1" ht="26.1" customHeight="1" x14ac:dyDescent="0.2">
      <c r="A81" s="32" t="s">
        <v>46</v>
      </c>
      <c r="B81" s="24" t="s">
        <v>3</v>
      </c>
      <c r="C81" s="18">
        <v>2012</v>
      </c>
      <c r="D81" s="19" t="s">
        <v>2</v>
      </c>
      <c r="E81" s="19"/>
      <c r="F81" s="19"/>
      <c r="G81" s="11">
        <v>2.96843045195356E-2</v>
      </c>
      <c r="H81" s="28" t="s">
        <v>66</v>
      </c>
      <c r="I81" s="17" t="s">
        <v>3</v>
      </c>
    </row>
    <row r="82" spans="1:9" s="26" customFormat="1" ht="67.900000000000006" customHeight="1" x14ac:dyDescent="0.2">
      <c r="A82" s="57" t="s">
        <v>67</v>
      </c>
      <c r="B82" s="43" t="s">
        <v>68</v>
      </c>
      <c r="C82" s="18">
        <v>2006</v>
      </c>
      <c r="D82" s="19"/>
      <c r="E82" s="19" t="s">
        <v>2</v>
      </c>
      <c r="F82" s="19"/>
      <c r="G82" s="11">
        <v>1.0636139358370968</v>
      </c>
      <c r="H82" s="44" t="s">
        <v>112</v>
      </c>
      <c r="I82" s="27" t="s">
        <v>3</v>
      </c>
    </row>
    <row r="83" spans="1:9" s="26" customFormat="1" ht="67.900000000000006" customHeight="1" x14ac:dyDescent="0.2">
      <c r="A83" s="57"/>
      <c r="B83" s="43" t="s">
        <v>69</v>
      </c>
      <c r="C83" s="18">
        <v>2006</v>
      </c>
      <c r="D83" s="19"/>
      <c r="E83" s="19" t="s">
        <v>2</v>
      </c>
      <c r="F83" s="19"/>
      <c r="G83" s="11">
        <v>0.16189437741371576</v>
      </c>
      <c r="H83" s="44" t="s">
        <v>112</v>
      </c>
      <c r="I83" s="27" t="s">
        <v>3</v>
      </c>
    </row>
    <row r="84" spans="1:9" s="26" customFormat="1" ht="67.900000000000006" customHeight="1" x14ac:dyDescent="0.2">
      <c r="A84" s="57"/>
      <c r="B84" s="43" t="s">
        <v>70</v>
      </c>
      <c r="C84" s="18">
        <v>2006</v>
      </c>
      <c r="D84" s="19"/>
      <c r="E84" s="19" t="s">
        <v>2</v>
      </c>
      <c r="F84" s="19"/>
      <c r="G84" s="11">
        <v>0.34599999999999997</v>
      </c>
      <c r="H84" s="44" t="s">
        <v>112</v>
      </c>
      <c r="I84" s="27" t="s">
        <v>3</v>
      </c>
    </row>
    <row r="85" spans="1:9" s="26" customFormat="1" ht="67.900000000000006" customHeight="1" x14ac:dyDescent="0.2">
      <c r="A85" s="57"/>
      <c r="B85" s="43" t="s">
        <v>71</v>
      </c>
      <c r="C85" s="18">
        <v>2006</v>
      </c>
      <c r="D85" s="19"/>
      <c r="E85" s="19" t="s">
        <v>2</v>
      </c>
      <c r="F85" s="19"/>
      <c r="G85" s="11">
        <v>0.53300000000000003</v>
      </c>
      <c r="H85" s="44" t="s">
        <v>112</v>
      </c>
      <c r="I85" s="27" t="s">
        <v>3</v>
      </c>
    </row>
    <row r="86" spans="1:9" s="26" customFormat="1" ht="18" customHeight="1" x14ac:dyDescent="0.2">
      <c r="A86" s="57"/>
      <c r="B86" s="43" t="s">
        <v>72</v>
      </c>
      <c r="C86" s="18">
        <v>2012</v>
      </c>
      <c r="D86" s="19"/>
      <c r="E86" s="19" t="s">
        <v>2</v>
      </c>
      <c r="F86" s="19"/>
      <c r="G86" s="11">
        <v>1.4</v>
      </c>
      <c r="H86" s="12" t="s">
        <v>106</v>
      </c>
      <c r="I86" s="27" t="s">
        <v>3</v>
      </c>
    </row>
    <row r="87" spans="1:9" s="26" customFormat="1" ht="18" customHeight="1" x14ac:dyDescent="0.2">
      <c r="A87" s="57"/>
      <c r="B87" s="43" t="s">
        <v>73</v>
      </c>
      <c r="C87" s="18">
        <v>2011</v>
      </c>
      <c r="D87" s="19"/>
      <c r="E87" s="19" t="s">
        <v>2</v>
      </c>
      <c r="F87" s="19"/>
      <c r="G87" s="11">
        <v>2.23</v>
      </c>
      <c r="H87" s="12" t="s">
        <v>106</v>
      </c>
      <c r="I87" s="27" t="s">
        <v>3</v>
      </c>
    </row>
    <row r="88" spans="1:9" s="26" customFormat="1" ht="67.900000000000006" customHeight="1" x14ac:dyDescent="0.2">
      <c r="A88" s="57"/>
      <c r="B88" s="43" t="s">
        <v>74</v>
      </c>
      <c r="C88" s="18">
        <v>2006</v>
      </c>
      <c r="D88" s="19"/>
      <c r="E88" s="19" t="s">
        <v>2</v>
      </c>
      <c r="F88" s="19"/>
      <c r="G88" s="11">
        <v>0.30399999999999999</v>
      </c>
      <c r="H88" s="44" t="s">
        <v>112</v>
      </c>
      <c r="I88" s="27" t="s">
        <v>3</v>
      </c>
    </row>
    <row r="89" spans="1:9" s="26" customFormat="1" ht="67.900000000000006" customHeight="1" x14ac:dyDescent="0.2">
      <c r="A89" s="57"/>
      <c r="B89" s="33" t="s">
        <v>113</v>
      </c>
      <c r="C89" s="18">
        <v>2006</v>
      </c>
      <c r="D89" s="19"/>
      <c r="E89" s="19" t="s">
        <v>2</v>
      </c>
      <c r="F89" s="19"/>
      <c r="G89" s="11">
        <v>0.42199999999999999</v>
      </c>
      <c r="H89" s="44" t="s">
        <v>112</v>
      </c>
      <c r="I89" s="27" t="s">
        <v>3</v>
      </c>
    </row>
    <row r="90" spans="1:9" s="26" customFormat="1" ht="67.900000000000006" customHeight="1" x14ac:dyDescent="0.2">
      <c r="A90" s="57"/>
      <c r="B90" s="43" t="s">
        <v>75</v>
      </c>
      <c r="C90" s="18">
        <v>2006</v>
      </c>
      <c r="D90" s="19"/>
      <c r="E90" s="19" t="s">
        <v>2</v>
      </c>
      <c r="F90" s="19"/>
      <c r="G90" s="11">
        <v>0.69499999999999995</v>
      </c>
      <c r="H90" s="44" t="s">
        <v>112</v>
      </c>
      <c r="I90" s="27" t="s">
        <v>3</v>
      </c>
    </row>
    <row r="91" spans="1:9" s="26" customFormat="1" ht="67.900000000000006" customHeight="1" x14ac:dyDescent="0.2">
      <c r="A91" s="57"/>
      <c r="B91" s="43" t="s">
        <v>76</v>
      </c>
      <c r="C91" s="18">
        <v>2006</v>
      </c>
      <c r="D91" s="19"/>
      <c r="E91" s="19" t="s">
        <v>2</v>
      </c>
      <c r="F91" s="19"/>
      <c r="G91" s="11">
        <v>0.79300000000000004</v>
      </c>
      <c r="H91" s="44" t="s">
        <v>112</v>
      </c>
      <c r="I91" s="27" t="s">
        <v>3</v>
      </c>
    </row>
    <row r="92" spans="1:9" ht="15.95" customHeight="1" x14ac:dyDescent="0.2">
      <c r="A92" s="54" t="s">
        <v>35</v>
      </c>
      <c r="B92" s="55"/>
      <c r="C92" s="55"/>
      <c r="D92" s="55"/>
      <c r="E92" s="55"/>
      <c r="F92" s="55"/>
      <c r="G92" s="31">
        <f>+AVERAGE(G9:G91)</f>
        <v>0.42601741186949454</v>
      </c>
      <c r="H92" s="45" t="s">
        <v>3</v>
      </c>
      <c r="I92" s="45" t="s">
        <v>3</v>
      </c>
    </row>
    <row r="93" spans="1:9" ht="15.95" customHeight="1" x14ac:dyDescent="0.2">
      <c r="A93" s="54" t="s">
        <v>36</v>
      </c>
      <c r="B93" s="55"/>
      <c r="C93" s="55"/>
      <c r="D93" s="55"/>
      <c r="E93" s="55"/>
      <c r="F93" s="55"/>
      <c r="G93" s="31">
        <f>+MEDIAN(G9:G91)</f>
        <v>0.34153160365590757</v>
      </c>
      <c r="H93" s="46" t="s">
        <v>3</v>
      </c>
      <c r="I93" s="45" t="s">
        <v>3</v>
      </c>
    </row>
    <row r="94" spans="1:9" ht="15.95" customHeight="1" x14ac:dyDescent="0.2">
      <c r="A94" s="54" t="s">
        <v>37</v>
      </c>
      <c r="B94" s="56"/>
      <c r="C94" s="56"/>
      <c r="D94" s="56"/>
      <c r="E94" s="56"/>
      <c r="F94" s="56"/>
      <c r="G94" s="31">
        <f>+STDEV(G9:G91)</f>
        <v>0.35401242568254937</v>
      </c>
      <c r="H94" s="45" t="s">
        <v>3</v>
      </c>
      <c r="I94" s="45" t="s">
        <v>3</v>
      </c>
    </row>
    <row r="95" spans="1:9" ht="15.95" customHeight="1" x14ac:dyDescent="0.2">
      <c r="A95" s="54" t="s">
        <v>38</v>
      </c>
      <c r="B95" s="56"/>
      <c r="C95" s="56"/>
      <c r="D95" s="56"/>
      <c r="E95" s="56"/>
      <c r="F95" s="56"/>
      <c r="G95" s="31">
        <f>+G94/G92*100</f>
        <v>83.09811191261754</v>
      </c>
      <c r="H95" s="45" t="s">
        <v>3</v>
      </c>
      <c r="I95" s="45" t="s">
        <v>3</v>
      </c>
    </row>
    <row r="96" spans="1:9" ht="15.95" customHeight="1" x14ac:dyDescent="0.2">
      <c r="A96" s="54" t="s">
        <v>39</v>
      </c>
      <c r="B96" s="55"/>
      <c r="C96" s="55"/>
      <c r="D96" s="55"/>
      <c r="E96" s="55"/>
      <c r="F96" s="55"/>
      <c r="G96" s="31">
        <f>+MIN(G9:G91)</f>
        <v>0.01</v>
      </c>
      <c r="H96" s="47" t="s">
        <v>107</v>
      </c>
      <c r="I96" s="45" t="s">
        <v>3</v>
      </c>
    </row>
    <row r="97" spans="1:9" ht="15.95" customHeight="1" x14ac:dyDescent="0.2">
      <c r="A97" s="54" t="s">
        <v>40</v>
      </c>
      <c r="B97" s="55"/>
      <c r="C97" s="55"/>
      <c r="D97" s="55"/>
      <c r="E97" s="55"/>
      <c r="F97" s="55"/>
      <c r="G97" s="31">
        <f>+MAX(G9:G91)</f>
        <v>2.23</v>
      </c>
      <c r="H97" s="47" t="s">
        <v>108</v>
      </c>
      <c r="I97" s="45" t="s">
        <v>3</v>
      </c>
    </row>
    <row r="98" spans="1:9" ht="15.95" customHeight="1" x14ac:dyDescent="0.2">
      <c r="A98" s="54" t="s">
        <v>41</v>
      </c>
      <c r="B98" s="55"/>
      <c r="C98" s="55"/>
      <c r="D98" s="55"/>
      <c r="E98" s="55"/>
      <c r="F98" s="55"/>
      <c r="G98" s="48">
        <f>+COUNT(G9:G91)</f>
        <v>83</v>
      </c>
      <c r="H98" s="45" t="s">
        <v>3</v>
      </c>
      <c r="I98" s="45" t="s">
        <v>3</v>
      </c>
    </row>
    <row r="99" spans="1:9" ht="2.25" customHeight="1" x14ac:dyDescent="0.2">
      <c r="A99" s="71"/>
      <c r="B99" s="71"/>
      <c r="C99" s="71"/>
      <c r="D99" s="71"/>
      <c r="E99" s="71"/>
      <c r="F99" s="71"/>
      <c r="G99" s="71"/>
      <c r="H99" s="71"/>
    </row>
  </sheetData>
  <sheetProtection password="C573" sheet="1" objects="1" scenarios="1"/>
  <mergeCells count="27">
    <mergeCell ref="H6:H8"/>
    <mergeCell ref="D7:D8"/>
    <mergeCell ref="E7:E8"/>
    <mergeCell ref="D6:F6"/>
    <mergeCell ref="A6:A8"/>
    <mergeCell ref="F7:F8"/>
    <mergeCell ref="A99:H99"/>
    <mergeCell ref="A98:F98"/>
    <mergeCell ref="A95:F95"/>
    <mergeCell ref="A96:F96"/>
    <mergeCell ref="A97:F97"/>
    <mergeCell ref="A19:A73"/>
    <mergeCell ref="A93:F93"/>
    <mergeCell ref="A94:F94"/>
    <mergeCell ref="A75:A78"/>
    <mergeCell ref="A1:I1"/>
    <mergeCell ref="I6:I8"/>
    <mergeCell ref="B4:I4"/>
    <mergeCell ref="A3:I3"/>
    <mergeCell ref="A2:I2"/>
    <mergeCell ref="B6:B8"/>
    <mergeCell ref="G6:G8"/>
    <mergeCell ref="C6:C8"/>
    <mergeCell ref="A9:A18"/>
    <mergeCell ref="A82:A91"/>
    <mergeCell ref="A5:I5"/>
    <mergeCell ref="A92:F92"/>
  </mergeCells>
  <phoneticPr fontId="3" type="noConversion"/>
  <pageMargins left="0.59055118110236227" right="0.59055118110236227" top="0.55000000000000004" bottom="0.72" header="0.51181102362204722" footer="0.51181102362204722"/>
  <pageSetup paperSize="9" scale="80" orientation="landscape" horizontalDpi="4294967293" verticalDpi="4294967293" r:id="rId1"/>
  <headerFooter alignWithMargins="0"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7EB30C-1640-41D5-83EA-8522D5088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7BF0A-9000-4041-995A-1793FDE54E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2D180-27E3-4053-9504-5E971075AC39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033282f1-c967-4c6c-9eb2-f65cfde9ff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Grupo 1</vt:lpstr>
      <vt:lpstr>'Grupo 1'!Print_Area</vt:lpstr>
      <vt:lpstr>'Grupo 1'!Print_Titles</vt:lpstr>
    </vt:vector>
  </TitlesOfParts>
  <Company>PROCEMPA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Sydney Zelinka</cp:lastModifiedBy>
  <cp:lastPrinted>2017-02-11T20:45:43Z</cp:lastPrinted>
  <dcterms:created xsi:type="dcterms:W3CDTF">2005-07-05T18:05:36Z</dcterms:created>
  <dcterms:modified xsi:type="dcterms:W3CDTF">2018-10-30T16:43:25Z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