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lincolninst.sharepoint.com/common/Web/Community of Practice/FY19/P7 - Subcenter Migration/Property Tax in Latin America/Access to Data/"/>
    </mc:Choice>
  </mc:AlternateContent>
  <xr:revisionPtr revIDLastSave="0" documentId="8_{15AD89F9-79C5-415D-83A2-6FC5491692D1}" xr6:coauthVersionLast="31" xr6:coauthVersionMax="31" xr10:uidLastSave="{00000000-0000-0000-0000-000000000000}"/>
  <bookViews>
    <workbookView xWindow="0" yWindow="0" windowWidth="28800" windowHeight="11025" xr2:uid="{00000000-000D-0000-FFFF-FFFF00000000}"/>
  </bookViews>
  <sheets>
    <sheet name="III. Main Inst - 6. Tax Rates" sheetId="1" r:id="rId1"/>
  </sheets>
  <definedNames>
    <definedName name="_xlnm.Print_Area" localSheetId="0">'III. Main Inst - 6. Tax Rates'!$A$1:$AE$120</definedName>
    <definedName name="_xlnm.Print_Titles" localSheetId="0">'III. Main Inst - 6. Tax Rates'!$A:$D,'III. Main Inst - 6. Tax Rates'!$1:$5</definedName>
    <definedName name="Texto40" localSheetId="0">'III. Main Inst - 6. Tax Rates'!#REF!</definedName>
    <definedName name="Texto41" localSheetId="0">'III. Main Inst - 6. Tax Rates'!#REF!</definedName>
  </definedNames>
  <calcPr calcId="179017" calcMode="manual"/>
</workbook>
</file>

<file path=xl/calcChain.xml><?xml version="1.0" encoding="utf-8"?>
<calcChain xmlns="http://schemas.openxmlformats.org/spreadsheetml/2006/main">
  <c r="V85" i="1" l="1"/>
  <c r="U85" i="1"/>
  <c r="R85" i="1"/>
  <c r="N85" i="1"/>
  <c r="M85" i="1"/>
  <c r="J85" i="1"/>
  <c r="I85" i="1"/>
  <c r="I75" i="1"/>
  <c r="Q78" i="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N7" authorId="0" shapeId="0" xr:uid="{00000000-0006-0000-0000-000001000000}">
      <text>
        <r>
          <rPr>
            <sz val="8"/>
            <color indexed="81"/>
            <rFont val="Arial"/>
            <family val="2"/>
          </rPr>
          <t xml:space="preserve">See criteria.
</t>
        </r>
      </text>
    </comment>
    <comment ref="R7" authorId="0" shapeId="0" xr:uid="{00000000-0006-0000-0000-000002000000}">
      <text>
        <r>
          <rPr>
            <sz val="8"/>
            <color indexed="81"/>
            <rFont val="Arial"/>
            <family val="2"/>
          </rPr>
          <t xml:space="preserve">See criteria.
</t>
        </r>
      </text>
    </comment>
  </commentList>
</comments>
</file>

<file path=xl/sharedStrings.xml><?xml version="1.0" encoding="utf-8"?>
<sst xmlns="http://schemas.openxmlformats.org/spreadsheetml/2006/main" count="2107" uniqueCount="476">
  <si>
    <t>1. 2.88%
2. 34.83%
3. 17.29%</t>
  </si>
  <si>
    <t>1% yearly.</t>
  </si>
  <si>
    <t xml:space="preserve">Old properties (60 years); multi-residential and non-residential properties under construction. </t>
  </si>
  <si>
    <t>Pensioners, retirees, disabled people, widows without fixed income, and individuals with income lower than three minimum wages.</t>
  </si>
  <si>
    <t>Argentina</t>
  </si>
  <si>
    <t>Chile</t>
  </si>
  <si>
    <t>Costa Rica</t>
  </si>
  <si>
    <t>Guatemala</t>
  </si>
  <si>
    <t>Honduras</t>
  </si>
  <si>
    <t>Mexico</t>
  </si>
  <si>
    <t>Peru</t>
  </si>
  <si>
    <t>Venezuela</t>
  </si>
  <si>
    <t>Buenos Aires</t>
  </si>
  <si>
    <t>Rosario</t>
  </si>
  <si>
    <t>Belém</t>
  </si>
  <si>
    <t>Belo Horizonte</t>
  </si>
  <si>
    <t>Brasília</t>
  </si>
  <si>
    <t>Curitiba</t>
  </si>
  <si>
    <t>Florianópolis</t>
  </si>
  <si>
    <t>João Pessoa</t>
  </si>
  <si>
    <t>Porto Alegre</t>
  </si>
  <si>
    <t>Recife</t>
  </si>
  <si>
    <t>Rio de Janeiro</t>
  </si>
  <si>
    <t>Salvador</t>
  </si>
  <si>
    <t>São Paulo</t>
  </si>
  <si>
    <t>Barranquilla</t>
  </si>
  <si>
    <t>Bogotá</t>
  </si>
  <si>
    <t>Tegucigalpa</t>
  </si>
  <si>
    <t>-</t>
  </si>
  <si>
    <t>Hermosillo</t>
  </si>
  <si>
    <t>Zapopan</t>
  </si>
  <si>
    <t>Baruta</t>
  </si>
  <si>
    <t>Chacao</t>
  </si>
  <si>
    <t>50%</t>
  </si>
  <si>
    <t>100 - 300%</t>
  </si>
  <si>
    <t>4</t>
  </si>
  <si>
    <t>20%</t>
  </si>
  <si>
    <t>0,17%</t>
  </si>
  <si>
    <t>x</t>
  </si>
  <si>
    <t>---</t>
  </si>
  <si>
    <t>Gravataí</t>
  </si>
  <si>
    <t>Santarém</t>
  </si>
  <si>
    <t>Vitória da Conquista</t>
  </si>
  <si>
    <t>Guanajuato</t>
  </si>
  <si>
    <t>Córdoba</t>
  </si>
  <si>
    <t>Acapulco de Juárez</t>
  </si>
  <si>
    <t>San Antonio del Norte</t>
  </si>
  <si>
    <t>Blumenau</t>
  </si>
  <si>
    <t>Tepic</t>
  </si>
  <si>
    <t xml:space="preserve">Santiago de Querétaro </t>
  </si>
  <si>
    <t>Country</t>
  </si>
  <si>
    <t>Jurisdiction</t>
  </si>
  <si>
    <t>Fiscal Year</t>
  </si>
  <si>
    <t>Criterion</t>
  </si>
  <si>
    <t>Urban Properties</t>
  </si>
  <si>
    <t>Rural Properties: Land</t>
  </si>
  <si>
    <t>Rural Properties: Improvements</t>
  </si>
  <si>
    <t>Rate Reduction</t>
  </si>
  <si>
    <t>Name</t>
  </si>
  <si>
    <t>Type</t>
  </si>
  <si>
    <t>Observation</t>
  </si>
  <si>
    <t>Land (Vacant Sites)</t>
  </si>
  <si>
    <t>Residential Property</t>
  </si>
  <si>
    <t>Non-residential Property</t>
  </si>
  <si>
    <t>Number</t>
  </si>
  <si>
    <t>Minimum</t>
  </si>
  <si>
    <t>Maximum</t>
  </si>
  <si>
    <t>Rate</t>
  </si>
  <si>
    <t>Yes</t>
  </si>
  <si>
    <t>No</t>
  </si>
  <si>
    <t>Municipality</t>
  </si>
  <si>
    <t xml:space="preserve">Municipality </t>
  </si>
  <si>
    <t>Province</t>
  </si>
  <si>
    <t>Federal District</t>
  </si>
  <si>
    <t>Brazil</t>
  </si>
  <si>
    <t>Colombia</t>
  </si>
  <si>
    <t xml:space="preserve">According to the use allowed, taking into consideration the potential building capacity. </t>
  </si>
  <si>
    <t>Date on which property was assessed for the property cadastre. Annual tax cannot be less than two days of minimum wage.</t>
  </si>
  <si>
    <t>There is no distinction between residential and non-residential property.</t>
  </si>
  <si>
    <t xml:space="preserve">Type of use. </t>
  </si>
  <si>
    <t xml:space="preserve">Date on which property was assessed for the property cadastre. Annual tax cannot be less than one day of minimum wage.  </t>
  </si>
  <si>
    <r>
      <t>Applicable for vacant sites, multiplying the tax by a factor established in terms of the assessed value per m</t>
    </r>
    <r>
      <rPr>
        <vertAlign val="superscript"/>
        <sz val="8"/>
        <color indexed="8"/>
        <rFont val="Arial"/>
        <family val="2"/>
      </rPr>
      <t xml:space="preserve">2 </t>
    </r>
    <r>
      <rPr>
        <sz val="8"/>
        <color indexed="8"/>
        <rFont val="Arial"/>
        <family val="2"/>
      </rPr>
      <t>of land.</t>
    </r>
  </si>
  <si>
    <t>Mexico City</t>
  </si>
  <si>
    <t>Property value.</t>
  </si>
  <si>
    <t>Unbuilt property with no wall or sidewalk: 5%.</t>
  </si>
  <si>
    <t xml:space="preserve">Location. Minimum tax of $14.50 per two-month period. </t>
  </si>
  <si>
    <t>Sum of the values of the properties owned by taxpayer in the jurisdiction.</t>
  </si>
  <si>
    <t>Basic rate is 1.1%. Discounts of up to 88.55% apply (with discontinuous progressive rates) according to value of property. First class pays a fixed sum of one day of the minimum wage.</t>
  </si>
  <si>
    <t>How Much</t>
  </si>
  <si>
    <t>Additional Rate (Surcharge)</t>
  </si>
  <si>
    <t>Property value</t>
  </si>
  <si>
    <t>Cabo de Sto. Agostinho</t>
  </si>
  <si>
    <t>Camaçari</t>
  </si>
  <si>
    <t>Campina Grande</t>
  </si>
  <si>
    <t>Jaboatão dos Guararapes</t>
  </si>
  <si>
    <t>Joinville</t>
  </si>
  <si>
    <t>Olinda</t>
  </si>
  <si>
    <t>Location, according to 4 fiscal zones.</t>
  </si>
  <si>
    <t>Fence or wall.</t>
  </si>
  <si>
    <t>Campinas</t>
  </si>
  <si>
    <t>Campo Grande</t>
  </si>
  <si>
    <t>Goiânia</t>
  </si>
  <si>
    <t>Dominican Republic</t>
  </si>
  <si>
    <t>Paraguay</t>
  </si>
  <si>
    <t>Municipalities of the State of Mexico</t>
  </si>
  <si>
    <t>Fiscal zone.</t>
  </si>
  <si>
    <t>Bolivia</t>
  </si>
  <si>
    <t>Ecuador</t>
  </si>
  <si>
    <t>Saltillo</t>
  </si>
  <si>
    <t>Municipalities of the State of Michoacán de Ocampo</t>
  </si>
  <si>
    <t>Sum of the values of the properties  held by taxpayer in the jurisdiction.</t>
  </si>
  <si>
    <t>Basic rate is 1.1%. There are discounts of up to 84.48% (applied to selected rates) according to use of the area.</t>
  </si>
  <si>
    <t>Juiz de Fora</t>
  </si>
  <si>
    <t>Asunción</t>
  </si>
  <si>
    <t>Two tables of rates are defined for the state, with different values according to property use; each Municipality decides which table will be used.</t>
  </si>
  <si>
    <t>According to the land area.</t>
  </si>
  <si>
    <t>Public improvements.</t>
  </si>
  <si>
    <t>Rates are equal to those established for a built site in the case of land used for activities that the Municipality decides are in the public interest.</t>
  </si>
  <si>
    <t>Basic rate is 1.1%. Discounts of 25% to 50% apply (with effect of selective rates) for certain categories, such as lots (sites) for sale, sites used for parking areas, and others.</t>
  </si>
  <si>
    <r>
      <t xml:space="preserve">Section 19 of </t>
    </r>
    <r>
      <rPr>
        <i/>
        <sz val="8"/>
        <color indexed="8"/>
        <rFont val="Arial"/>
        <family val="2"/>
      </rPr>
      <t>Ordenanza de Reforma Parcial de la Ordenanza de Impuesto sobre Inmuebles Urbanos</t>
    </r>
    <r>
      <rPr>
        <sz val="8"/>
        <color indexed="8"/>
        <rFont val="Arial"/>
        <family val="2"/>
      </rPr>
      <t xml:space="preserve"> (Regulation of the Partial Amendment to the Urban Real Estate Tax Regulation).</t>
    </r>
  </si>
  <si>
    <t xml:space="preserve">Minimum tax of $14.50 per two-month period. </t>
  </si>
  <si>
    <t xml:space="preserve">Built land. The tax rate is higher for non-built land. </t>
  </si>
  <si>
    <t xml:space="preserve">Date on which property was assessed for the property cadastre and use. A fixed sum (fixed quota) is added. </t>
  </si>
  <si>
    <t xml:space="preserve">Date on which property was assessed for the property cadastre. A fixed sum (fixed quota) is added. </t>
  </si>
  <si>
    <t>Improvements are not considered in the calculation of the property value.</t>
  </si>
  <si>
    <t>According to annual budget</t>
  </si>
  <si>
    <t>Pensioners, retirees, and disabled people.</t>
  </si>
  <si>
    <t>Date on which property was assessed for the property cadastre. Annual tax cannot be less than two days of the minimum wage.</t>
  </si>
  <si>
    <t xml:space="preserve">A 0.5% rate is applied on property with areas smaller than 5 hectares, as long as it is the taxpayer's only property and it is used for agricultural/cattle-raising activities. </t>
  </si>
  <si>
    <t>Mendoza</t>
  </si>
  <si>
    <t>Morón</t>
  </si>
  <si>
    <t>Neuquén</t>
  </si>
  <si>
    <t>Río Negro</t>
  </si>
  <si>
    <t>Salta</t>
  </si>
  <si>
    <t>Tigre</t>
  </si>
  <si>
    <t>1. 10%
2. 50%</t>
  </si>
  <si>
    <t>La Matanza</t>
  </si>
  <si>
    <t>Governador Valadares</t>
  </si>
  <si>
    <t>Bucaramanga</t>
  </si>
  <si>
    <t>Barrancabermeja</t>
  </si>
  <si>
    <t>Cali</t>
  </si>
  <si>
    <t>Cimitarra</t>
  </si>
  <si>
    <t>Melgar</t>
  </si>
  <si>
    <t>Tunja</t>
  </si>
  <si>
    <t>The Tax Law that establishes the rates is approved annually along with the budget, but they are not strictly in relation to it.</t>
  </si>
  <si>
    <t>The Tax Law that establishes the rates is approved annually along with the budget, but they are not strictly in relation to it. The rates in effect date back to 1996.</t>
  </si>
  <si>
    <t>The rates vary according to zones and size of the properties.</t>
  </si>
  <si>
    <t>The rate varies based on the type of services provided to the property (4 types).</t>
  </si>
  <si>
    <r>
      <t xml:space="preserve">According to 3 zones: 0.4 central, 0.3 general (majority of the city) and 0.15 periurban or rural zones of the municipal </t>
    </r>
    <r>
      <rPr>
        <i/>
        <sz val="8"/>
        <rFont val="Arial"/>
        <family val="2"/>
      </rPr>
      <t>ejido</t>
    </r>
    <r>
      <rPr>
        <sz val="8"/>
        <rFont val="Arial"/>
        <family val="2"/>
      </rPr>
      <t>.</t>
    </r>
  </si>
  <si>
    <t xml:space="preserve">Market value of the property. </t>
  </si>
  <si>
    <t>Appraisals and stratification.</t>
  </si>
  <si>
    <t>Stratification and appraisal of the building.</t>
  </si>
  <si>
    <t>This category includes industrial, commercial and recreational buildings.</t>
  </si>
  <si>
    <t>Use of the building, commercial, cultural, educational, religious, industrial, mining, stratification and appraisal.</t>
  </si>
  <si>
    <t>Use of the building.</t>
  </si>
  <si>
    <t>Use of the building, stratum.</t>
  </si>
  <si>
    <t>Use of the building,  industrial, commercial, services and other uses, single tariff.</t>
  </si>
  <si>
    <t>Includes land and construction.</t>
  </si>
  <si>
    <t>Type of use.</t>
  </si>
  <si>
    <t>The rate varies based on the zone (zoning tax), the typology/ use of the property and type of electric power it has.</t>
  </si>
  <si>
    <t>In 2008, the environmental surcharge was eliminated and the revenue was replaced with the increase in tariffs.</t>
  </si>
  <si>
    <t>1. Additional to rural properties attributed to a same taxpayer.
2. Additional for the Fund and Maintenance of the natural roadway network; applied to the taxable base and corresponds only to rural properties.
3. Additional for the Fund of Channel Consortiums; it is applied on the final value of the basic tax and corresponds to rural properties only.</t>
  </si>
  <si>
    <t>1. Timely payment (up to 10%, according to the regulation).
2. Properties to be used as golf courses.</t>
  </si>
  <si>
    <t>The rate varies based on the zone (tax zoning) and the type of electric power of the property.</t>
  </si>
  <si>
    <t xml:space="preserve">In the case of lands not built, being demolished or in ruins, calculation is based on the market value of the land, applying various rates according to the existence or non existence of walls, sidewalks, paved pathways, if located in condominium or if it is the only property the taxpayer owns. </t>
  </si>
  <si>
    <t>Stratum.</t>
  </si>
  <si>
    <t>Built properties, not built and expansion zones.</t>
  </si>
  <si>
    <t xml:space="preserve">The built properties for mixed use are used as non residential. </t>
  </si>
  <si>
    <t>Stratification.</t>
  </si>
  <si>
    <t>Socio-economic stratum.</t>
  </si>
  <si>
    <t>Use of the industrial, commercial and institutional buildings and those of the financial sector.</t>
  </si>
  <si>
    <t>Applicable to all rural properties.</t>
  </si>
  <si>
    <t>Size.</t>
  </si>
  <si>
    <t>Socioeconomic stratification/small rural property.</t>
  </si>
  <si>
    <t>Small rural property, buildings with agricultural production and others.</t>
  </si>
  <si>
    <t>1. 0.5% to 1%
2. 5%</t>
  </si>
  <si>
    <t>***</t>
  </si>
  <si>
    <t>Rates are readjusted based on inflation indexes.</t>
  </si>
  <si>
    <t>Fixed rates on a cumulative progressive scale (Decree Law 776 and modifications).</t>
  </si>
  <si>
    <t>The rate varies according to property value.</t>
  </si>
  <si>
    <t>1. For buildings to be used for sheltering vehicles (not commercially exploited) and in certain zones of the city.
2. On the territorial contribution, for the permanent fund of underground infrastructure.</t>
  </si>
  <si>
    <t>1. For the construction of rain drainage, general for all properties.
2. Only for built or uncultivated properties that have sewage service  or have available infrastructure in front of the lot (undeveloped areas properties).
3. For properties where construction has taken place in violation of the rules.</t>
  </si>
  <si>
    <t xml:space="preserve">A fixed share is established according to the ranges of property value, and a progressive rate is applied to the excess of its minimum value. </t>
  </si>
  <si>
    <t xml:space="preserve">On the resulting value, it is summed a fixed share established according to the ranges of property value, and a progressive rate is applied to the excess of its minimum value, which varies from 0 to 1.5%. </t>
  </si>
  <si>
    <t>The rate varies based on the type of public services available and the zone of the city where the property  is located (4 zones).</t>
  </si>
  <si>
    <t>The rate varies according to the property value.</t>
  </si>
  <si>
    <t>Based on the intensity in land exploration.</t>
  </si>
  <si>
    <t>Annual payment in advance.</t>
  </si>
  <si>
    <t>The rate varies based on the property value.</t>
  </si>
  <si>
    <t>Fixed discounts are applied according to the use of the property and based on gradual levels of market value.</t>
  </si>
  <si>
    <t>Location and the value of the site.</t>
  </si>
  <si>
    <t>Potential of land to be urbanized (public services).</t>
  </si>
  <si>
    <t>Capital District</t>
  </si>
  <si>
    <t>Municipalities</t>
  </si>
  <si>
    <t>Alfenas</t>
  </si>
  <si>
    <t>Diadema</t>
  </si>
  <si>
    <t>Guarulhos</t>
  </si>
  <si>
    <t>Property value and size of buildings.</t>
  </si>
  <si>
    <t>When the value of the land is 10 times greater than that of the construction (progressive).</t>
  </si>
  <si>
    <t>Guaxupé</t>
  </si>
  <si>
    <t>The tax increase is limited to 20%.</t>
  </si>
  <si>
    <t>Limeira</t>
  </si>
  <si>
    <t>Mauá</t>
  </si>
  <si>
    <t xml:space="preserve">When the area of the land is 5 times greater than the total of the area of the construction. </t>
  </si>
  <si>
    <t>Piracicaba</t>
  </si>
  <si>
    <t>Varginha</t>
  </si>
  <si>
    <t>Rural land devoted to farming does not form part of the taxable base, nor do the furnishings, the equipment, machinery, electrical plants, goods and other personal property that are part of the property taxed.</t>
  </si>
  <si>
    <t>Uruguay</t>
  </si>
  <si>
    <t>Artigas</t>
  </si>
  <si>
    <t>Department</t>
  </si>
  <si>
    <t xml:space="preserve">Progressive in terms of the value of the property, determined by the National Land Register Administration.  Up to $ 106,000 (Uruguayan pesos), a rate of 0 is applied, meaning an exemption from the tax (not from the additional fees).
</t>
  </si>
  <si>
    <t>Canelones</t>
  </si>
  <si>
    <t>Location (zone).</t>
  </si>
  <si>
    <t xml:space="preserve">Cerro Largo </t>
  </si>
  <si>
    <t>Colonia</t>
  </si>
  <si>
    <t>Varies depending on the city and the zone where the real estate property is located.</t>
  </si>
  <si>
    <t>Durazno</t>
  </si>
  <si>
    <t>Inadequate building.</t>
  </si>
  <si>
    <t>Lavalleja</t>
  </si>
  <si>
    <t>The taxable amount of the Urban and Suburban Real Estate Contribution Tax will be 10% (ten percent) of the updated real value of the real estate property, determined by the National Land Register Administration, within the framework of the Program for Institutional Development of Departmental Governments.</t>
  </si>
  <si>
    <t>Maldonado</t>
  </si>
  <si>
    <t>Montevideo</t>
  </si>
  <si>
    <t>Paysandú</t>
  </si>
  <si>
    <t>Rivera</t>
  </si>
  <si>
    <t>Rocha</t>
  </si>
  <si>
    <t>The tax for uncultivated plots is established as a percentage depending on the city and zone where it is located.</t>
  </si>
  <si>
    <t>Varies depending on the zone where the property is located.</t>
  </si>
  <si>
    <t>Varies depending on the zone where the real estate property is located.</t>
  </si>
  <si>
    <t>Amounts are set as taxes on inadequate building and uncultivated plots.</t>
  </si>
  <si>
    <t>Salto</t>
  </si>
  <si>
    <t>The tax for uncultivated plots is established as a percentage depending on the zone where it is located.</t>
  </si>
  <si>
    <t xml:space="preserve">The tax for Uncultivated Plots and Inappropriate Building will be calculated on the Real Value set by the Administration of Salto, and if it is not, on that set by the current National Land Register Administration for the immediately preceding fiscal year.
</t>
  </si>
  <si>
    <t>Tax is established for uncultivated plots and inadequate building.</t>
  </si>
  <si>
    <t>Tacuarembó</t>
  </si>
  <si>
    <t>A fixed rate is established according to the property value, and the rate is charged on the exceeding value.</t>
  </si>
  <si>
    <t>III. Main Instruments: 6. Annual Tax Rates (in %)</t>
  </si>
  <si>
    <t xml:space="preserve">Act 423/98 establishes the rates. </t>
  </si>
  <si>
    <t>Location. Minimum tax of $142.00 per year.</t>
  </si>
  <si>
    <t>Building quality.</t>
  </si>
  <si>
    <t xml:space="preserve">Unique tax rate. </t>
  </si>
  <si>
    <t>1,5% yearly.</t>
  </si>
  <si>
    <t>Up to 200%.</t>
  </si>
  <si>
    <t xml:space="preserve">Property under construction, paralyzed or in ruins, as long as the project was approved by the municipality. 
</t>
  </si>
  <si>
    <t xml:space="preserve">Up to 65% </t>
  </si>
  <si>
    <t>Properties in Special Areas of Social Interest (AEIS).</t>
  </si>
  <si>
    <t xml:space="preserve">For zones with limited income. </t>
  </si>
  <si>
    <t xml:space="preserve">Sites under construction, with a building permit. </t>
  </si>
  <si>
    <t>Sites under construction that were guaranteed a building permit will have a reduction in the tax rate for a period up to three fiscal years.</t>
  </si>
  <si>
    <t>Any use as long as the property is located in one of the districts, except for sites under construction, buildings paralyzed or in ruins.</t>
  </si>
  <si>
    <t>Further depreciation factors that are disregarded by the tax legislation.</t>
  </si>
  <si>
    <t xml:space="preserve">Urban blight properties located in Zones I and II. The benefit is limited to standard unit value buildings.  </t>
  </si>
  <si>
    <t xml:space="preserve">Sites that cannot be urbanized due to restrictions caused by environmental risks. </t>
  </si>
  <si>
    <t>Sites that cannot be urbanized and protected areas (nature reserve).</t>
  </si>
  <si>
    <t>The minimum tax rate is 0.400%.</t>
  </si>
  <si>
    <t>Properties with restrictions defined by the Master Land Plan (POT) are taxed at a rate of 0.400%.</t>
  </si>
  <si>
    <t>Properties located in environmental preservation areas.</t>
  </si>
  <si>
    <t>Land areas under urbanization process.</t>
  </si>
  <si>
    <t>Discounts are given on the tax bills and payment agreements.</t>
  </si>
  <si>
    <t>10% - 25%</t>
  </si>
  <si>
    <t>The Municipal Administration will regulate tax benefits for taxpayers who pay their taxes on time for the Urban and Suburban Real Estate Contribution, Rural Real Estate Contribution, Tax on Uncultivated Sites and Inappropriate Buildings.</t>
  </si>
  <si>
    <t>Discount for those paying the tax in the first quarter of the year, and for owners of a single residential property.</t>
  </si>
  <si>
    <t>A tax rate of 0.17% for areas under construction.</t>
  </si>
  <si>
    <t>To avoid situations of tax injustice and comply with the obligations of the Departmental government to the Central Administration, and prevent affecting remittance of the government entries, the Administration is entrusted with application of the current national land register with respect to the urban and suburban contributions and their related assessments, from which it gets the technical data necessary for those purposes. The rate to be applied for these purposes will come from the division of the actual estimated collection increased by up to 30%, on the sum total of the value of the properties in the new National Land Register.  In all cases, the new taxable amount will come from the National Land Register.
The Departmental Administration of Cerro Largo will regulate the application of this article.</t>
  </si>
  <si>
    <t>The minimum amount payable as the Real Estate Contribution is set at $ 167 (Uruguayan pesos).</t>
  </si>
  <si>
    <t>The taxable amount of the Urban and Suburban Real Estate Contribution Tax will be 10% of the updated real value of the real estate property, determined by the National Land Register Administration, within the framework of the Program for Institutional Development of Departmental Governments.</t>
  </si>
  <si>
    <t xml:space="preserve">Progressive in terms of the value of the property, determined by the National Land Register Administration. Up to $ 106,000 (Uruguayan pesos), a rate of 0 is applied, meaning an exemption from the tax (not from the additional fees).
</t>
  </si>
  <si>
    <t>Taxpayers who pay the Urban and Suburban Real Estate Contribution will have a discount on their annual tax bill based on the cost undertaken for building new sidewalks for public use. In addition, those who pay the Urban and Suburban Real Estate Contribution tax and have undertaken improvements in their properties may gain an additional bonus on the annual tax  of up to 20%.</t>
  </si>
  <si>
    <t>For those properties that have not submitted the corresponding reevaluation (declaration of Improvements) until this situation is taken care of. The rate varies according to the city zones.</t>
  </si>
  <si>
    <t>Vacant sites where the area is over 250 m².</t>
  </si>
  <si>
    <t>Use.</t>
  </si>
  <si>
    <t>Section 78 of Executive Order 03/97.</t>
  </si>
  <si>
    <t>Use of commercial, recreational, multi-purpose buildings when the buildings are for agricultural use the rate is taxed based on its evaluation and area.</t>
  </si>
  <si>
    <t>Area of the building and use of the building.</t>
  </si>
  <si>
    <t>Stratum, area.</t>
  </si>
  <si>
    <t>Use of the building, validity of the appraisal.</t>
  </si>
  <si>
    <t>Rural buildings no larger than 3 hectares and dedicated exclusively to agriculture/farming.</t>
  </si>
  <si>
    <t>Socioeconomic stratum.</t>
  </si>
  <si>
    <t>Total of the value of the real estate properties that the taxpayer holds in the jurisdiction. The first bracket is exempt.</t>
  </si>
  <si>
    <t xml:space="preserve">National legislation establishes minimum and maximum rates. Within these limits, municipal government sets the property tax rates: from 0.15% to 0.50% for properties located in urban zones; and from 0.15% to 0.25% for properties located in rural areas. </t>
  </si>
  <si>
    <t>A rate of 1% is applied to the value of the amount of assets of the individual that exceeds 6.5 million pesos (US$ 165 thousands).</t>
  </si>
  <si>
    <t>Progressive according to the property value. Minimum tax is U$S 10,00.</t>
  </si>
  <si>
    <t>10% for payments in cash; 15% for taxpayers who pay their taxes on time; 50% for hotels acknowledged as relevant for tourist purposes; 50 % for sites in flood areas; 60% for agricultural and/or farm land in urban and suburban areas.
Exemptions are provided to those who are retired, pensioners or single-parent households.</t>
  </si>
  <si>
    <t>Uncultivated plots will pay an annual tax based on the square meter of area not built up. In Melo Zone A: 1 UR per square meter. Zone B: 0.5 UR per square meter. Zone C: 0.01 UR per square meter. In Río Branco Zone A: 0.20 UR per square meter.</t>
  </si>
  <si>
    <t>The fee to be applied for these purposes will be derived from the division of the actual anticipated revenue increased by up to 30%, on the sum total of the value of the properties in the new National Land Register. In all cases, the new taxable amount will come from the National Land Register.</t>
  </si>
  <si>
    <t>The minimum amount payable as the Real Estate Contribution is set at $167 Uruguayan pesos. The Departmental Government will set a percentage that will be charged on the amount of the contribution assigned by the taxable value.</t>
  </si>
  <si>
    <t>To promote new alternatives of production to protect the environment, the rural property tax can be reduced up to 75%, when land is explored through a system of organic production and/or an integrated pest control is used.</t>
  </si>
  <si>
    <t>Variable.</t>
  </si>
  <si>
    <t>5 - 45%</t>
  </si>
  <si>
    <t>10% - 60%</t>
  </si>
  <si>
    <t>1. 30% to 50%
2. 30%</t>
  </si>
  <si>
    <t>1. 20%
2. 25%
3. 20% to 70% approximately.</t>
  </si>
  <si>
    <t>1. 20%.
2. 45% and 30% (built or uncultivated respectively).
3. 30%</t>
  </si>
  <si>
    <t>200 to 400%.</t>
  </si>
  <si>
    <t>50 to 500%.</t>
  </si>
  <si>
    <t>1. 50% and 70%.</t>
  </si>
  <si>
    <t>1.100%                                                                                2. 100%                                                                               3. Up to 2,5%.</t>
  </si>
  <si>
    <t>9 - 25%</t>
  </si>
  <si>
    <t>0,5 - 8%</t>
  </si>
  <si>
    <t>1% to 2%.</t>
  </si>
  <si>
    <t>Buenos Aires City</t>
  </si>
  <si>
    <t>No current regulation found. Rates are set by type of land, a maximum value rate of 0.2 % of the taxable value is established.</t>
  </si>
  <si>
    <t>A 100% surcharge is also applied on the tax rate in force.</t>
  </si>
  <si>
    <t>Land assessment. Buildings are only assessed in the case of agro-industrial improvements.</t>
  </si>
  <si>
    <t>Improvements paid by individuals are exempt for 10 years.</t>
  </si>
  <si>
    <t>Nonproductive farms, vacant lots, ballast and sand wells, and abandoned urban property.</t>
  </si>
  <si>
    <t>Nicaragua</t>
  </si>
  <si>
    <t>The tax rate is the same for all properties.</t>
  </si>
  <si>
    <t>The tax rate is the same for land and betterments.</t>
  </si>
  <si>
    <t>Full payment of the annual tax during the year's first quarter. If the tax is paid on a quarterly basis, the following rule applies: within the first two months of the first quarter; within the first month of the second and third quarters; provided that the property is used as residence by the taxpayer.</t>
  </si>
  <si>
    <t>Assessed value.</t>
  </si>
  <si>
    <t>Property assessment.</t>
  </si>
  <si>
    <t>Executive Order 3/95 does not provide for tax rate reductions.</t>
  </si>
  <si>
    <t>Executive Order 3/95 does not provide for the application of surcharges.</t>
  </si>
  <si>
    <t>Section 4 of Executive Order 3/95. The tax rate is the same for all municipalities.</t>
  </si>
  <si>
    <t xml:space="preserve">1. 0.1%    
2. 0.2% 
3. 0.15% 
4. US$ 2.00 to 27.00 </t>
  </si>
  <si>
    <t>From 0.2L to 1.6%
0.200% 
0.400%</t>
  </si>
  <si>
    <r>
      <t>Preservation areas.
Property used for social assistance purposes.
Sites that cannot be urbanized. 
Sites or II properties used for multiple-purposes, which the non-residential floor area is less than 30m</t>
    </r>
    <r>
      <rPr>
        <vertAlign val="superscript"/>
        <sz val="8"/>
        <color indexed="8"/>
        <rFont val="Arial"/>
        <family val="2"/>
      </rPr>
      <t>2</t>
    </r>
    <r>
      <rPr>
        <sz val="8"/>
        <color indexed="8"/>
        <rFont val="Arial"/>
        <family val="2"/>
      </rPr>
      <t>.</t>
    </r>
  </si>
  <si>
    <t>1. For various reasons: sports entities, low income housing, construction work (Article 222 Tax Code).
2. Only for built properties that do not have tax debt past due as of December of the previous year.</t>
  </si>
  <si>
    <r>
      <t>1. Properties in which public lighting is not provided. 
2. Taxpayers who are retired, pensioners, usufructuaries, holders of building rights (Law 16.081) or a committed buyer, with a registered contract, who owns a single property to serve as their home, who receive up to four basic units of benefits and contributions (</t>
    </r>
    <r>
      <rPr>
        <i/>
        <sz val="8"/>
        <rFont val="Arial"/>
        <family val="2"/>
      </rPr>
      <t>Bases de Prestaciones y Contribuciones, BPC</t>
    </r>
    <r>
      <rPr>
        <sz val="8"/>
        <rFont val="Arial"/>
        <family val="2"/>
      </rPr>
      <t xml:space="preserve">) as monthly income. 
3. Residential properties used as a home for public employees, officially hired for more than three years to develop continuous services at the Departmental or Municipal Administration.  </t>
    </r>
  </si>
  <si>
    <t xml:space="preserve">10 % for taxpayers who pay on time. 
Taxpayers who do not have periodic garbage collection and/or street cleaning will pay 25% less for each utility missed.  </t>
  </si>
  <si>
    <t>Article 30, Law 15.563/91 (Municipal Tax Code).</t>
  </si>
  <si>
    <t>A fixed share is established according to the ranges of property value, and a progressive rate is applied to the excess of its minimum value.</t>
  </si>
  <si>
    <t xml:space="preserve">Single rate. </t>
  </si>
  <si>
    <t xml:space="preserve">Not applied. </t>
  </si>
  <si>
    <t xml:space="preserve">Lots with infrastructure improvements can have reductions of up to 1.5% in the tax rate. Owners that maintain sidewalks and fences in their properties can request a reduction of 0.5% in the tax rate.  </t>
  </si>
  <si>
    <t>1.2% for commercial property.
1.5% for industrial property.</t>
  </si>
  <si>
    <t xml:space="preserve">A fixed rate is established according to the property value, and the rate is charged on the exceeding value. </t>
  </si>
  <si>
    <t>Environmental surcharge and fire department surcharge.</t>
  </si>
  <si>
    <t xml:space="preserve">1. Surcharge to promote urban development. Calculated over vacancy properties (plot).
2. Additional for the Public Works Municipal Fund. Calculated over the final tax value. 
3. Additional Contribution for Public Lighting, only for vacant properties (undeveloped land). Calculated over the final tax value. </t>
  </si>
  <si>
    <t>Environmental surcharge. Directly on appraisal, settle to 0.15%.</t>
  </si>
  <si>
    <t xml:space="preserve">Environmental surcharge collected of 15% for environmental authority, there is no surcharge for contributors.  </t>
  </si>
  <si>
    <t>Criterion/Observation</t>
  </si>
  <si>
    <t>0,20% yearly</t>
  </si>
  <si>
    <t>Separately applied on land and building values. Land: 0,5% to 2,0% for single family or multi-family buildings, respectively; and 0,5% to 1,2% for buildings, according to the area.</t>
  </si>
  <si>
    <t>Separately applied on land and building values. Land: 0,5% to 2,0% for single family or multi-family buildings, respectively; and 0,5% to 1,7% for buildings, according to the area.</t>
  </si>
  <si>
    <t>For unbuilt land located in zones benefited with urbanization project works using public resources, there will be a 1,0% increase in the tax rate starting in the fiscal year after the works were completed.</t>
  </si>
  <si>
    <t xml:space="preserve">Fence and location. </t>
  </si>
  <si>
    <t>Property assessment on 01/01/14: 
There is an exempt amount of US$ 37,000 applied to assessed value for all residential property. The tax rate is 0.980% for residential property with an assessed valued up to US$ 132,000. Otherwise, a tax rate of 1.143% is applied on the portion exceeding such amount. Reassessment was undertaken in 2014.</t>
  </si>
  <si>
    <t>Águas Frias</t>
  </si>
  <si>
    <t xml:space="preserve">According to the zone and fiscal sector. </t>
  </si>
  <si>
    <t>Ananindeua</t>
  </si>
  <si>
    <t xml:space="preserve">Property value (rates are progressive). </t>
  </si>
  <si>
    <t>Increase of 50%.</t>
  </si>
  <si>
    <t>Site without fence/walls, in paved road.</t>
  </si>
  <si>
    <t>Bela Vista de Minas</t>
  </si>
  <si>
    <t>For properties under construction, the tax rate is reduced during a maximum of 3 years.</t>
  </si>
  <si>
    <t>The tax rate applied on land value varies from 0,5% to 1,5% according to 4 fiscal zones; the rate applied on the value of buildings varies from 0.3% to 1.5% according to their value.</t>
  </si>
  <si>
    <t>The tax rate applied on land value varies from 0,5% to 1,5% according to 4 fiscal zones; the rate applied on the value of buildings varies from 0.5% to 4% according to their value.</t>
  </si>
  <si>
    <t>Chapecó</t>
  </si>
  <si>
    <t>Criciúma</t>
  </si>
  <si>
    <t>For sites without fences/walls or sidewalks located in zones 1, 2 and 3, the rate applied is 5%; otherwise, the properties are taxed at 3%. For vacant sites located in zones 1, 2 and 3, an additional progressive tax rate is applied, which increases on an annual basis and varies from 0.5% (first year) to 2.5% (fifth year).</t>
  </si>
  <si>
    <t>For sites without fences/walls or sidewalks located in zones 1, 2 and 3, the rate applied is 2%; otherwise, the properties are taxed at 1.5%.</t>
  </si>
  <si>
    <t>A. 50%
B. 0,5%
C. 0,1%</t>
  </si>
  <si>
    <t xml:space="preserve">A. A reduction of 50% on the value market is applied for unbuilt lots, when they are intended to be for residential property use.
B. Unbuilt lots will have a tax reduction of 0,5% for each tree in the property, up to 10% in all tax zones. 
C. Unbuilt lots located in taxable zones will have a tax reduction of 0,1% for each 1% of cultivated  area. </t>
  </si>
  <si>
    <t xml:space="preserve">Civil nonprofit entities, even social organizations, can have a tax discount of 100% as an incentive, in the owned properties that are used for their social purposes. According to law the mentioned entities should prove investment in sport, social and cultural activities. </t>
  </si>
  <si>
    <t>Fortaleza</t>
  </si>
  <si>
    <t>Provision of urban infrastructure.</t>
  </si>
  <si>
    <t>Up to 15%</t>
  </si>
  <si>
    <t xml:space="preserve">Based on the Article 182 (Federal Constitution) and Urban Development Plan, the unbuilt,  underused or unused sites will have their tax rate doubled each fiscal year, up to the limit of 15%.  </t>
  </si>
  <si>
    <t xml:space="preserve">Unbuilt properties that at the taxation process are located in the municipal area, equipped with urban infrastructure, fence and paved walkways will have a rate of 1,8%. </t>
  </si>
  <si>
    <t>Gaspar</t>
  </si>
  <si>
    <t>Içara</t>
  </si>
  <si>
    <t xml:space="preserve">Indaial </t>
  </si>
  <si>
    <t xml:space="preserve">Fence and sidewalk. </t>
  </si>
  <si>
    <t xml:space="preserve">According to the fiscal zone. </t>
  </si>
  <si>
    <t xml:space="preserve">Total built area. </t>
  </si>
  <si>
    <t>1. 1.25%;
2. 2% and 4%</t>
  </si>
  <si>
    <t>Orleans</t>
  </si>
  <si>
    <t xml:space="preserve">For vacant sites without fence/walls or sidewalk, the tax rate is 2%. The rate is 2.5% if the site is located in  paved public roads. Otherwise, the tax rate is 1%. </t>
  </si>
  <si>
    <t xml:space="preserve">For vacant sites without fence/walls or sidewalk, the tax rate is 0.75%. The rate is 1% if the site is located in  paved public roads. Otherwise, the tax rate is 0.5%. </t>
  </si>
  <si>
    <t xml:space="preserve">Up to 10%. 
</t>
  </si>
  <si>
    <t xml:space="preserve">To ensure the achievement of the property's social purpose, the municipal administration applies a progressive tax over time for unbuilt sites: 
1. 0.5% of increase annually in the tax rate up to 5%;   
2. After, 1% of increase annually in the tax rate up to 10%.  
</t>
  </si>
  <si>
    <t>Palhoça</t>
  </si>
  <si>
    <t>The property rate applied over the land value is 0.4% for houses and 1.2% for apartments; and the rate applied over the value of buildings varies from 0.4% to 1% according to the floor area and property use.</t>
  </si>
  <si>
    <t xml:space="preserve">It is applied on land and building values, separately: vacant site from 0,4 to 1,2% for housing purposes and buildings from 0,4 to 0,8% according area and use. </t>
  </si>
  <si>
    <t>Rio Branco</t>
  </si>
  <si>
    <t>In case of vacant sites without any use or under-used in relation to their urban potential established in the City Master Plan, the property tax rate is 5%  and will increase 1% annually for a maximum of five years until the site is developed.</t>
  </si>
  <si>
    <t xml:space="preserve">Discount is applied over the property tax (IPTU) for properties with no previous tax debt.   </t>
  </si>
  <si>
    <t>Santo André</t>
  </si>
  <si>
    <t xml:space="preserve">In the case of failing to achieve conditions and deadlines for building, occupying or  developing vacant sites  (Law 15.234/10), the property tax rate will be increased on an annual basis over 5 years up to a maximum of 15%. </t>
  </si>
  <si>
    <t>Sapiranga</t>
  </si>
  <si>
    <t>Serra Talhada</t>
  </si>
  <si>
    <t>Sumaré</t>
  </si>
  <si>
    <t xml:space="preserve">A charge of 50% over the property tax is applied due to the lack of sidewalks in any property, even vacant sites, located in streets with roadsides, paved roads, etc. For built properties, with several uses (residential and or not), the tax rate to be applied is 1,04%.  </t>
  </si>
  <si>
    <t>Urussanga</t>
  </si>
  <si>
    <t xml:space="preserve">Property value (rates are progressive). Properties of mixed use will be taxed in proportion of each use. </t>
  </si>
  <si>
    <t xml:space="preserve">Depending on the zone, it is applied the same criterion used to residential and non-residential property. </t>
  </si>
  <si>
    <t>1. Fixed share  in relation to the sum of the assessed values of the properties, defined according to ranges of property value. A progressive rate is applied to the excess of its minimum value, varying from 0.2 to 0.9% is applied.
2. 0.4%.
3. 20%</t>
  </si>
  <si>
    <t>When the obligations up to the previous fiscal year are paid until June 30 of the current year.</t>
  </si>
  <si>
    <t xml:space="preserve">Applied to undeveloped urban sites. It will be determined according the final tax, with a rate (%) to each property, with a previously minimum and maximum value, estimated by fiscal appraisal. </t>
  </si>
  <si>
    <t xml:space="preserve">Additional to urban undeveloped land. Calculated over an estimated appraisal, corresponding to land plus betterments appraisal, equal to 3.5 times the appraisal.  </t>
  </si>
  <si>
    <t>1. Properties benefiting from projects for financing of works, until loan maturity. 
2. Unbuilt land (vacant sites) located in priority development areas. 
3. Progressive over time, covering vacant sites in areas of public interest, or properties without fences and/or pavements, or properties whose assessed value is over 35,000 UFIR-JP.</t>
  </si>
  <si>
    <t xml:space="preserve">Properties with a builded area less than 5.0% of the land and also with a market price under 5.0% of land value. </t>
  </si>
  <si>
    <t>Use of the commercial, industrial, services, recreational, health building, mixed use.</t>
  </si>
  <si>
    <t xml:space="preserve">Environmental surcharge on the assessment and the liquidation will be 0.15%. </t>
  </si>
  <si>
    <t xml:space="preserve">Environmental surcharge. The tax for the citizens is the same. Will be transferred to environmental authority 15% of the collected tax and to metropolitan authority a fixed amount for environmental use. Both rates were increase. </t>
  </si>
  <si>
    <t xml:space="preserve">1. Vacant sites located in priority areas for urban development.
2. One year after the notification of the properties described above.
3. Funding fire protection services.
4. Fee for citizenship security. </t>
  </si>
  <si>
    <t xml:space="preserve">The real estate properties included in zones A, B and C of Artigas, zones A and B of Bella Unión, will be charged the tax for uncultivated or underused plots, according to the following scale:
Facing concrete street 12%
Facing bitumen street 2.5 %
Facing unpaved street 1.5%
</t>
  </si>
  <si>
    <t>The Departmental Government will be able to establish the surcharge for inadequate use of the property (uncultivated plots and land with inadequate building).</t>
  </si>
  <si>
    <t>The Departmental Government will be able to establish the surcharge for inadequate use of the property (uncultivated plots and land with inadequate building). The charge will vary depending on the zone where the property is located.</t>
  </si>
  <si>
    <t>The tax on uncultivated plots and inappropriate building will be calculated in terms of the same taxable amount of the Real Estate Contribution Tax: 
a) 10% for properties facing on Sarandí, 33 Orientales and Paul Harris Avenues. 
b) 5% for properties facing on streets paved with concrete. 
c) 3.50% for properties facing on streets paved with tar. 
d) 1.50%  for those properties facing on gravel roads.
e) 1% for those facing on streets with macadam treatment (roadbed) that have a gutter and curb. 
f)  0.50%  those that face on another type of street.</t>
  </si>
  <si>
    <t>a) For the urban land register zone of the city of Rivera 1.3% (one point three percent). 
b) For the suburban land register zone of the city of Rivera 1%. 
c) For land register zones of the interior of the Department of Rivera 0.60%.</t>
  </si>
  <si>
    <t>a) Urban land register zone of the city of Rivera 1.3%.
b) Suburban land register zone 1%.
c) Land register zones in the interior of the Department 0.60%.</t>
  </si>
  <si>
    <t>San José</t>
  </si>
  <si>
    <t xml:space="preserve">The standard tax rate of 1.5% is either reduced or increased according to the property value.  </t>
  </si>
  <si>
    <t>The standard tax rate of 1% is either reduced or increased according to the property value.</t>
  </si>
  <si>
    <t xml:space="preserve">The standard tax rate of 1.5% is either reduced or increased according to the property value. </t>
  </si>
  <si>
    <t xml:space="preserve">A fixed share is established according to the ranges of property value, and a progressive rate is applied to the excess of its minimum value. This previous result is multiplied for an index elaborated by the Agrarian Ministry, according productivity conditions.  </t>
  </si>
  <si>
    <t>1. Applied to built properties (residential and non residential property), when the assessed value of site is greater than $200,000 and the assessed value of improvements is lower than $20,000 (underutilized sites).
2. Non-developed sites (vacant land) when assessed value is greater than $43,750.
3. On rural properties, a variable percentage between 20 to 39% will be added arbitrarily (based on the province political decision). In function of the zone in which the property is located, adjusting factors are applied, varying from 1 to 1.21 (Tax Law, Article 9).</t>
  </si>
  <si>
    <t>1. Option to reduce the tax up to 25% for anticipated payment.
2. Option to additionally reduce the tax up to 30% for the properties to be used for the development of certain productive economic activities.</t>
  </si>
  <si>
    <t xml:space="preserve">A fixed share is established according to the ranges of property value, and a progressive rate between 0.58 to 1.03% is applied to the excess of its minimum value. </t>
  </si>
  <si>
    <t xml:space="preserve">A fixed share is established according to the ranges of property value, and a progressive rate between 0.38 to 0.73% is applied to the excess of its minimum value. </t>
  </si>
  <si>
    <t>The rate varies according to the zone (tax zoning), typology/use of the property and type of electric power that it has.</t>
  </si>
  <si>
    <t>The rate varies based on the zone (zoning tax), the typology/use of the property and type of electric power it has.</t>
  </si>
  <si>
    <t xml:space="preserve">A fixed share is established according to the ranges of property value, and a progressive rate between 0.327 and 2.25% is applied to the excess of its minimum value. An additional of 200 to 400% is applied to promote land development. </t>
  </si>
  <si>
    <t xml:space="preserve">A fixed share is established according to the ranges of property value, and a progressive rate between 0.327 and 2.25% is applied to the excess of its minimum value. </t>
  </si>
  <si>
    <t xml:space="preserve">A fixed share is established according to the ranges of property value, and a progressive rate between 0.327 and 1.8% is applied to the excess of its minimum value. </t>
  </si>
  <si>
    <t>Additional on properties whose owners are considered to be "absent", in accordance with Article 126 of the Tax Code (considered absent are those domiciled abroad or who have temporary residence in the Province).</t>
  </si>
  <si>
    <t>Santa Fe</t>
  </si>
  <si>
    <t>The rate varies based on the type of urban services available (4 types).</t>
  </si>
  <si>
    <r>
      <t>1. Vacant sites (undeveloped land) having more than 10,000 m</t>
    </r>
    <r>
      <rPr>
        <vertAlign val="superscript"/>
        <sz val="8"/>
        <rFont val="Arial"/>
        <family val="2"/>
      </rPr>
      <t>2</t>
    </r>
    <r>
      <rPr>
        <sz val="8"/>
        <rFont val="Arial"/>
        <family val="2"/>
      </rPr>
      <t>, based on 2 location.
- Option to increase up to 100% for vacant properties (lands) located in zones A, B, O, I and N, and not impacting any function in particular (considered non productive).
- Option to increase up to 75% to properties adjacent to the path of rowers or in its area of influence.
- Option to increase the tax in an equivalent to 500% of the minimum of the zone to those properties where construction has taken place in violation of the rules or without submitting plans.</t>
    </r>
  </si>
  <si>
    <t>0,3 - 0,5</t>
  </si>
  <si>
    <t>1,5 - 4,0</t>
  </si>
  <si>
    <t>Rates are defined in Article 16 of Executive Order 16.100/94.</t>
  </si>
  <si>
    <t>A tax rate of 1.0% is applied up to 36 months for sites under construction (with a building permit).</t>
  </si>
  <si>
    <t>1,0 - 0,5</t>
  </si>
  <si>
    <t>1,7 - 2,0</t>
  </si>
  <si>
    <t>1,2 - 2,0</t>
  </si>
  <si>
    <t>Rates vary according to property use (residential or non-residential) and ranges of built area.</t>
  </si>
  <si>
    <t>1. Properties under construction will have a tax rate of 1.25% applied over the land value. 
2. Properties with poor maintenance or lack of sidewalk located in paved roads, the tax rate will be 2% for residential property  and 4% for non-residential property.</t>
  </si>
  <si>
    <t>Property value; fence and wall.</t>
  </si>
  <si>
    <t>It varies according property value. A percentage is applied to the rate.</t>
  </si>
  <si>
    <t xml:space="preserve">Sites under construction with approved residential and non residential design project will be taxed at rates of 0.95% and 1.2% respectively. For regular land division into parcels, a rate of 0.2% is applied for a period of two years after the new lots are accomplished.    </t>
  </si>
  <si>
    <t>Special District</t>
  </si>
  <si>
    <t xml:space="preserve">Property appraisal. </t>
  </si>
  <si>
    <t>0,150 and 0,370%</t>
  </si>
  <si>
    <t>Medellín</t>
  </si>
  <si>
    <t xml:space="preserve">Appraisals. </t>
  </si>
  <si>
    <t>Property use and appraisal.</t>
  </si>
  <si>
    <t>Property appraisal, located in expansion zone or finished building.</t>
  </si>
  <si>
    <t>Property appraisal, area.</t>
  </si>
  <si>
    <t xml:space="preserve">Use, appraisal, state of the building, and ownership (public versus private). </t>
  </si>
  <si>
    <t>Property appraisal and use.</t>
  </si>
  <si>
    <r>
      <t>Properties legally recognized by State and Municipal Government social programs during years in which land title regularization programs take place. Properties of Mexican retirees or pensioners used exclusively as residence, of people older than 60 years, registered with the '</t>
    </r>
    <r>
      <rPr>
        <i/>
        <sz val="8"/>
        <color indexed="8"/>
        <rFont val="Arial"/>
        <family val="2"/>
      </rPr>
      <t>Instituto Nacional de la Senectud</t>
    </r>
    <r>
      <rPr>
        <sz val="8"/>
        <color indexed="8"/>
        <rFont val="Arial"/>
        <family val="2"/>
      </rPr>
      <t>' (National Institute for the Elderly), female heads of families, single parents, and disabled people.</t>
    </r>
  </si>
  <si>
    <t xml:space="preserve">A fixed rate is established according to the value of the property, and the rate is applied on the excess. </t>
  </si>
  <si>
    <t>0.14% for urban reservation property and 0.12% for all other cases.</t>
  </si>
  <si>
    <t>The rate is applied on the tax value, which represents from 11 to 20% of the cadastral value, and varies according to property value.</t>
  </si>
  <si>
    <t xml:space="preserve">The rate is applied on the tax value, which represents 11 to 20% of the cadastral value, and varies according to property value
</t>
  </si>
  <si>
    <t xml:space="preserve">The rate is applied on the tax value, which represents 11 to 20% of the cadastral value, and varies according to property value.
</t>
  </si>
  <si>
    <t xml:space="preserve">The rate is applied on the tax value, which represents from 4.8 to 46.6% of the cadastre value. When the property is assessed, the rate is 0.35%; otherwise, a fixed or hectare rate is applied, varying from 0.10 to 0.50 days of minimum wage.
</t>
  </si>
  <si>
    <t xml:space="preserve">Tax on vacant sites. </t>
  </si>
  <si>
    <t xml:space="preserve">Progressive rates. </t>
  </si>
  <si>
    <t>It varies according property value.</t>
  </si>
  <si>
    <t xml:space="preserve">According to property value and fiscal zones (the city is divided into 3 fiscal zones).  </t>
  </si>
  <si>
    <t>1.10%
2.50%
3.50%</t>
  </si>
  <si>
    <r>
      <t>Amounts per m</t>
    </r>
    <r>
      <rPr>
        <vertAlign val="superscript"/>
        <sz val="8"/>
        <rFont val="Arial"/>
        <family val="2"/>
      </rPr>
      <t>2</t>
    </r>
    <r>
      <rPr>
        <sz val="8"/>
        <rFont val="Arial"/>
        <family val="2"/>
      </rPr>
      <t xml:space="preserve"> are established depending on the zone where the property is located, ranging from U$S 0.30 to U$S 2 per m</t>
    </r>
    <r>
      <rPr>
        <vertAlign val="superscript"/>
        <sz val="8"/>
        <rFont val="Arial"/>
        <family val="2"/>
      </rPr>
      <t>2</t>
    </r>
    <r>
      <rPr>
        <sz val="8"/>
        <rFont val="Arial"/>
        <family val="2"/>
      </rPr>
      <t>.</t>
    </r>
  </si>
  <si>
    <t>The same rate is applied in the country.</t>
  </si>
  <si>
    <t>The same rate is applied in the country.
The owners of rural parcels who in any way work parcels that altogether do not exceed 200 hectares per CONEAT 100 index will be exempted, where applicable, from payment of the Rural Real Estate Contribution for up to the first 50 hectares equivalent to the CONEAT 100 index.</t>
  </si>
  <si>
    <t>The same rate is applied in the country.
The contribution for improvements for each property benefitted will be determined by multiplying its total area by the amount of the contribution obtained for each hectare. In each case the regulation will establish the criteria to be used for determination of the contribution. When a real estate property, through its extension, covers more than one zone of influence if nothing is established, the unit contribution per hectare will correspond to the zone most taxed.</t>
  </si>
  <si>
    <t xml:space="preserve">The same rate is applied in the country.
Exemption of rural contribution for parcels with less than 50 hectares. Exemptions for religious, sports and social institutions. </t>
  </si>
  <si>
    <t>The same rate is applied in the country.
Exemption of rural contribution for parcels with less than 50 hectares.</t>
  </si>
  <si>
    <t>Ibagué</t>
  </si>
  <si>
    <t>Aracaju</t>
  </si>
  <si>
    <t>Note: considered here are the properties in the delta del Tigre (islands) zone. The rate varies based on the type of urban services available (4 types) and the type of property (4 types).</t>
  </si>
  <si>
    <t>Cascavel</t>
  </si>
  <si>
    <t xml:space="preserve">The tax rates applied for vacant site will be reduced in 50% as long as they achieve  the following requirements: 
I. the  owner must be a natural person, 
II. the owner must live in Chapecó; 
III. the person who require the reduction must own a single property; and   
IV. the land area must be up to 600 m². </t>
  </si>
  <si>
    <t xml:space="preserve">Environmental surcharge. Directly on appraisal, destined to environment authority. </t>
  </si>
  <si>
    <t xml:space="preserve">Each municipal council set the property tax rates within a range of between 0.025% and 0.5%. Annual surcharge of 0,2% will be added to the rate on vacant sites. </t>
  </si>
  <si>
    <t xml:space="preserve">Each municipal council set  the property tax rates within a range of between 0.025% and 0.5%. The rate is applied to the sum of the values of the properties owned by the same taxpayer in the jurisdiction. To facilitate the tax payment it could be request separate payments for each property.   </t>
  </si>
  <si>
    <t>Each municipal council set  the property tax rates within a range of between 0,025% and 0,3%. The rate is applied to the sum of the values of the properties owned by the same taxpayer in the jurisdiction.</t>
  </si>
  <si>
    <r>
      <t>Amounts per m</t>
    </r>
    <r>
      <rPr>
        <vertAlign val="superscript"/>
        <sz val="8"/>
        <rFont val="Arial"/>
        <family val="2"/>
      </rPr>
      <t>2</t>
    </r>
    <r>
      <rPr>
        <sz val="8"/>
        <rFont val="Arial"/>
        <family val="2"/>
      </rPr>
      <t xml:space="preserve"> are established depending on the zone where the property is located, ranging from U$S 0.30 to U$S 2,00 per m</t>
    </r>
    <r>
      <rPr>
        <vertAlign val="superscript"/>
        <sz val="8"/>
        <rFont val="Arial"/>
        <family val="2"/>
      </rPr>
      <t>2</t>
    </r>
    <r>
      <rPr>
        <sz val="8"/>
        <rFont val="Arial"/>
        <family val="2"/>
      </rPr>
      <t>.</t>
    </r>
  </si>
  <si>
    <r>
      <t>Fixed amounts are established by zones. The tax for uncultivated plots will be paid as follows: Zone “A” 0.10 U.R. per m</t>
    </r>
    <r>
      <rPr>
        <vertAlign val="superscript"/>
        <sz val="8"/>
        <rFont val="Arial"/>
        <family val="2"/>
      </rPr>
      <t>2</t>
    </r>
    <r>
      <rPr>
        <sz val="8"/>
        <rFont val="Arial"/>
        <family val="2"/>
      </rPr>
      <t>; Zone “B” 0.05 U.R. per m</t>
    </r>
    <r>
      <rPr>
        <vertAlign val="superscript"/>
        <sz val="8"/>
        <rFont val="Arial"/>
        <family val="2"/>
      </rPr>
      <t>2</t>
    </r>
    <r>
      <rPr>
        <sz val="8"/>
        <rFont val="Arial"/>
        <family val="2"/>
      </rPr>
      <t>; for purposes of collection of this assessment, the value of the U.R. on the due date will be used.</t>
    </r>
  </si>
  <si>
    <t>Type of real estate property 
a) Urban: 11/1000 (eleven per thousand), 
b) Hot spring parcels 14/1000 (fourteen per thousand).</t>
  </si>
  <si>
    <t>Assessed values should be compulsory updated every two years (Article 496, COOTAD).</t>
  </si>
  <si>
    <r>
      <t xml:space="preserve">According to 3 zones: 0.4% central, 0.3% general (majority of the city) and 0.15% periurban or rural zones of the municipal </t>
    </r>
    <r>
      <rPr>
        <i/>
        <sz val="8"/>
        <rFont val="Arial"/>
        <family val="2"/>
      </rPr>
      <t>ejido</t>
    </r>
    <r>
      <rPr>
        <sz val="8"/>
        <rFont val="Arial"/>
        <family val="2"/>
      </rPr>
      <t>.</t>
    </r>
  </si>
  <si>
    <t>Panama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</si>
</sst>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00_);_(* \(#,##0.000\);_(* &quot;-&quot;??_);_(@_)"/>
    <numFmt numFmtId="166" formatCode="_(* #,##0.0000_);_(* \(#,##0.0000\);_(* &quot;-&quot;??_);_(@_)"/>
    <numFmt numFmtId="167" formatCode="0.000"/>
    <numFmt numFmtId="168" formatCode="#,##0.000_);\(#,##0.000\)"/>
    <numFmt numFmtId="169" formatCode="0.000%"/>
  </numFmts>
  <fonts count="15" x14ac:knownFonts="1">
    <font>
      <sz val="10"/>
      <name val="Arial"/>
    </font>
    <font>
      <sz val="10"/>
      <name val="Arial"/>
      <family val="2"/>
    </font>
    <font>
      <sz val="8"/>
      <name val="Arial"/>
      <family val="2"/>
    </font>
    <font>
      <sz val="8"/>
      <color indexed="8"/>
      <name val="Arial"/>
      <family val="2"/>
    </font>
    <font>
      <sz val="10"/>
      <color indexed="8"/>
      <name val="Arial"/>
      <family val="2"/>
    </font>
    <font>
      <vertAlign val="superscript"/>
      <sz val="8"/>
      <color indexed="8"/>
      <name val="Arial"/>
      <family val="2"/>
    </font>
    <font>
      <b/>
      <sz val="8"/>
      <color indexed="9"/>
      <name val="Arial"/>
      <family val="2"/>
    </font>
    <font>
      <i/>
      <sz val="8"/>
      <color indexed="8"/>
      <name val="Arial"/>
      <family val="2"/>
    </font>
    <font>
      <i/>
      <sz val="8"/>
      <name val="Arial"/>
      <family val="2"/>
    </font>
    <font>
      <sz val="10"/>
      <name val="Arial"/>
      <family val="2"/>
    </font>
    <font>
      <b/>
      <sz val="10"/>
      <color indexed="9"/>
      <name val="Arial"/>
      <family val="2"/>
    </font>
    <font>
      <sz val="10"/>
      <color indexed="8"/>
      <name val="Arial"/>
      <family val="2"/>
    </font>
    <font>
      <sz val="8"/>
      <color indexed="81"/>
      <name val="Arial"/>
      <family val="2"/>
    </font>
    <font>
      <sz val="8"/>
      <color theme="1"/>
      <name val="Arial"/>
      <family val="2"/>
    </font>
    <font>
      <vertAlign val="superscript"/>
      <sz val="8"/>
      <name val="Arial"/>
      <family val="2"/>
    </font>
  </fonts>
  <fills count="6">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9" fillId="0" borderId="0" applyFont="0" applyFill="0" applyBorder="0" applyAlignment="0" applyProtection="0"/>
    <xf numFmtId="0" fontId="9" fillId="0" borderId="0"/>
    <xf numFmtId="0" fontId="9" fillId="0" borderId="0"/>
    <xf numFmtId="0" fontId="11"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207">
    <xf numFmtId="0" fontId="0" fillId="0" borderId="0" xfId="0"/>
    <xf numFmtId="0" fontId="2" fillId="0" borderId="0" xfId="0" applyFont="1" applyAlignment="1">
      <alignment horizontal="left" wrapText="1"/>
    </xf>
    <xf numFmtId="0" fontId="2" fillId="0" borderId="0" xfId="0" applyFont="1" applyFill="1" applyAlignment="1" applyProtection="1">
      <alignment horizontal="left" wrapText="1"/>
      <protection locked="0"/>
    </xf>
    <xf numFmtId="0" fontId="2" fillId="0" borderId="0" xfId="0" applyFont="1" applyAlignment="1" applyProtection="1">
      <alignment horizontal="left" wrapText="1"/>
      <protection locked="0"/>
    </xf>
    <xf numFmtId="2" fontId="2" fillId="0" borderId="0" xfId="0" applyNumberFormat="1" applyFont="1" applyAlignment="1" applyProtection="1">
      <alignment horizontal="left" wrapText="1"/>
      <protection locked="0"/>
    </xf>
    <xf numFmtId="0" fontId="2" fillId="0" borderId="0" xfId="0" applyFont="1" applyAlignment="1">
      <alignment horizontal="center" wrapText="1"/>
    </xf>
    <xf numFmtId="164" fontId="2" fillId="0" borderId="0" xfId="0" applyNumberFormat="1" applyFont="1" applyAlignment="1" applyProtection="1">
      <alignment horizontal="center" wrapText="1"/>
      <protection locked="0"/>
    </xf>
    <xf numFmtId="0" fontId="2" fillId="0" borderId="0" xfId="0" applyFont="1" applyAlignment="1" applyProtection="1">
      <alignment horizontal="center" wrapText="1"/>
      <protection locked="0"/>
    </xf>
    <xf numFmtId="2" fontId="2" fillId="0" borderId="0" xfId="0" applyNumberFormat="1" applyFont="1" applyAlignment="1" applyProtection="1">
      <alignment horizontal="center" wrapText="1"/>
      <protection locked="0"/>
    </xf>
    <xf numFmtId="0" fontId="2" fillId="0" borderId="0" xfId="0" applyFont="1" applyFill="1" applyAlignment="1" applyProtection="1">
      <alignment horizontal="center" wrapText="1"/>
      <protection locked="0"/>
    </xf>
    <xf numFmtId="165" fontId="2" fillId="0" borderId="0" xfId="10" applyNumberFormat="1" applyFont="1" applyAlignment="1">
      <alignment horizontal="right" wrapText="1"/>
    </xf>
    <xf numFmtId="0" fontId="0" fillId="0" borderId="0" xfId="0" applyAlignment="1">
      <alignment horizontal="center"/>
    </xf>
    <xf numFmtId="0" fontId="3" fillId="0" borderId="1" xfId="6" applyFont="1" applyFill="1" applyBorder="1" applyAlignment="1">
      <alignment horizontal="left" vertical="top" wrapText="1"/>
    </xf>
    <xf numFmtId="0" fontId="3" fillId="0" borderId="1" xfId="6" quotePrefix="1" applyFont="1" applyFill="1" applyBorder="1" applyAlignment="1">
      <alignment horizontal="left" vertical="top" wrapText="1"/>
    </xf>
    <xf numFmtId="0" fontId="3" fillId="0" borderId="1" xfId="6" applyFont="1" applyFill="1" applyBorder="1" applyAlignment="1">
      <alignment vertical="top" wrapText="1"/>
    </xf>
    <xf numFmtId="9" fontId="3" fillId="0" borderId="1" xfId="6" applyNumberFormat="1" applyFont="1" applyFill="1" applyBorder="1" applyAlignment="1">
      <alignment horizontal="center" vertical="top" wrapText="1"/>
    </xf>
    <xf numFmtId="0" fontId="3" fillId="0" borderId="1" xfId="6" applyFont="1" applyFill="1" applyBorder="1" applyAlignment="1">
      <alignment horizontal="center" vertical="top" wrapText="1"/>
    </xf>
    <xf numFmtId="0" fontId="3" fillId="0" borderId="1" xfId="6" quotePrefix="1" applyFont="1" applyFill="1" applyBorder="1" applyAlignment="1">
      <alignment horizontal="center" vertical="top" wrapText="1"/>
    </xf>
    <xf numFmtId="0" fontId="3" fillId="0" borderId="1" xfId="6" quotePrefix="1" applyFont="1" applyFill="1" applyBorder="1" applyAlignment="1">
      <alignment vertical="top" wrapText="1"/>
    </xf>
    <xf numFmtId="9" fontId="3" fillId="0" borderId="1" xfId="6" quotePrefix="1" applyNumberFormat="1" applyFont="1" applyFill="1" applyBorder="1" applyAlignment="1">
      <alignment horizontal="center" vertical="top" wrapText="1"/>
    </xf>
    <xf numFmtId="167" fontId="3" fillId="0" borderId="1" xfId="6" quotePrefix="1" applyNumberFormat="1" applyFont="1" applyFill="1" applyBorder="1" applyAlignment="1">
      <alignment horizontal="right" vertical="top" wrapText="1"/>
    </xf>
    <xf numFmtId="1" fontId="3" fillId="0" borderId="1" xfId="6" quotePrefix="1" applyNumberFormat="1" applyFont="1" applyFill="1" applyBorder="1" applyAlignment="1">
      <alignment horizontal="center" vertical="top" wrapText="1"/>
    </xf>
    <xf numFmtId="2" fontId="3" fillId="0" borderId="1" xfId="6" quotePrefix="1" applyNumberFormat="1" applyFont="1" applyFill="1" applyBorder="1" applyAlignment="1">
      <alignment horizontal="left" vertical="top" wrapText="1"/>
    </xf>
    <xf numFmtId="169" fontId="3" fillId="0" borderId="1" xfId="6" applyNumberFormat="1" applyFont="1" applyFill="1" applyBorder="1" applyAlignment="1">
      <alignment horizontal="center" vertical="top" wrapText="1"/>
    </xf>
    <xf numFmtId="0" fontId="9" fillId="0" borderId="0" xfId="0" applyFont="1" applyFill="1" applyBorder="1" applyAlignment="1">
      <alignment horizontal="center"/>
    </xf>
    <xf numFmtId="0" fontId="9" fillId="0" borderId="0" xfId="0" applyFont="1" applyFill="1" applyBorder="1" applyAlignment="1"/>
    <xf numFmtId="0" fontId="9" fillId="0" borderId="0" xfId="0" applyFont="1" applyFill="1" applyBorder="1"/>
    <xf numFmtId="0" fontId="0" fillId="0" borderId="0" xfId="0" applyBorder="1" applyAlignment="1">
      <alignment vertical="top" wrapText="1"/>
    </xf>
    <xf numFmtId="0" fontId="0" fillId="3" borderId="0" xfId="0" applyFill="1" applyBorder="1" applyAlignment="1">
      <alignment vertical="top" wrapText="1"/>
    </xf>
    <xf numFmtId="0" fontId="0" fillId="0" borderId="0" xfId="0" applyFill="1" applyBorder="1" applyAlignment="1">
      <alignment vertical="top" wrapText="1"/>
    </xf>
    <xf numFmtId="0" fontId="0" fillId="0" borderId="0" xfId="0" applyBorder="1"/>
    <xf numFmtId="0" fontId="2" fillId="0" borderId="1" xfId="6" applyFont="1" applyFill="1" applyBorder="1" applyAlignment="1">
      <alignment horizontal="center" vertical="top" wrapText="1"/>
    </xf>
    <xf numFmtId="0" fontId="0" fillId="4" borderId="0" xfId="0" applyFill="1"/>
    <xf numFmtId="0" fontId="2" fillId="0" borderId="1" xfId="6" quotePrefix="1" applyFont="1" applyFill="1" applyBorder="1" applyAlignment="1">
      <alignment horizontal="center" vertical="top" wrapText="1"/>
    </xf>
    <xf numFmtId="0" fontId="2" fillId="0" borderId="1" xfId="2" applyFont="1" applyFill="1" applyBorder="1" applyAlignment="1">
      <alignment horizontal="center" vertical="top" wrapText="1"/>
    </xf>
    <xf numFmtId="165" fontId="2" fillId="0" borderId="1" xfId="11" applyNumberFormat="1" applyFont="1" applyFill="1" applyBorder="1" applyAlignment="1">
      <alignment horizontal="right" vertical="top" wrapText="1"/>
    </xf>
    <xf numFmtId="165" fontId="3" fillId="0" borderId="1" xfId="11" applyNumberFormat="1" applyFont="1" applyFill="1" applyBorder="1" applyAlignment="1">
      <alignment horizontal="right" vertical="top" wrapText="1"/>
    </xf>
    <xf numFmtId="0" fontId="2" fillId="0" borderId="1" xfId="2" quotePrefix="1" applyFont="1" applyFill="1" applyBorder="1" applyAlignment="1">
      <alignment horizontal="left" vertical="top" wrapText="1"/>
    </xf>
    <xf numFmtId="165" fontId="2" fillId="0" borderId="1" xfId="11" quotePrefix="1" applyNumberFormat="1" applyFont="1" applyFill="1" applyBorder="1" applyAlignment="1">
      <alignment horizontal="right" vertical="top" wrapText="1"/>
    </xf>
    <xf numFmtId="165" fontId="3" fillId="0" borderId="1" xfId="11" quotePrefix="1" applyNumberFormat="1" applyFont="1" applyFill="1" applyBorder="1" applyAlignment="1">
      <alignment horizontal="right" vertical="top" wrapText="1"/>
    </xf>
    <xf numFmtId="10" fontId="3" fillId="0" borderId="1" xfId="6" applyNumberFormat="1" applyFont="1" applyFill="1" applyBorder="1" applyAlignment="1">
      <alignment horizontal="center" vertical="top" wrapText="1"/>
    </xf>
    <xf numFmtId="9" fontId="2" fillId="0" borderId="1" xfId="6" quotePrefix="1" applyNumberFormat="1" applyFont="1" applyFill="1" applyBorder="1" applyAlignment="1">
      <alignment horizontal="center" vertical="top" wrapText="1"/>
    </xf>
    <xf numFmtId="0" fontId="2" fillId="0" borderId="1" xfId="6" quotePrefix="1" applyFont="1" applyFill="1" applyBorder="1" applyAlignment="1">
      <alignment horizontal="left" vertical="top" wrapText="1"/>
    </xf>
    <xf numFmtId="0" fontId="2" fillId="0" borderId="1" xfId="6" applyFont="1" applyFill="1" applyBorder="1" applyAlignment="1">
      <alignment vertical="top" wrapText="1"/>
    </xf>
    <xf numFmtId="0" fontId="2" fillId="0" borderId="1" xfId="6" quotePrefix="1" applyFont="1" applyFill="1" applyBorder="1" applyAlignment="1">
      <alignment vertical="top" wrapText="1"/>
    </xf>
    <xf numFmtId="168" fontId="3" fillId="0" borderId="1" xfId="11" applyNumberFormat="1" applyFont="1" applyFill="1" applyBorder="1" applyAlignment="1">
      <alignment horizontal="right" vertical="top" wrapText="1"/>
    </xf>
    <xf numFmtId="0" fontId="2" fillId="0" borderId="1" xfId="2" applyFont="1" applyFill="1" applyBorder="1" applyAlignment="1" applyProtection="1">
      <alignment horizontal="left" vertical="top" wrapText="1"/>
      <protection locked="0"/>
    </xf>
    <xf numFmtId="0" fontId="2" fillId="0" borderId="1" xfId="2" applyFont="1" applyFill="1" applyBorder="1" applyAlignment="1">
      <alignment horizontal="left" vertical="top" wrapText="1"/>
    </xf>
    <xf numFmtId="165" fontId="3" fillId="0" borderId="1" xfId="12" applyNumberFormat="1" applyFont="1" applyFill="1" applyBorder="1" applyAlignment="1">
      <alignment horizontal="right" vertical="top" wrapText="1"/>
    </xf>
    <xf numFmtId="0" fontId="2" fillId="0" borderId="1" xfId="3" applyFont="1" applyFill="1" applyBorder="1" applyAlignment="1">
      <alignment horizontal="center" vertical="top" wrapText="1"/>
    </xf>
    <xf numFmtId="165" fontId="3" fillId="0" borderId="1" xfId="12" quotePrefix="1" applyNumberFormat="1" applyFont="1" applyFill="1" applyBorder="1" applyAlignment="1">
      <alignment horizontal="right" vertical="top" wrapText="1"/>
    </xf>
    <xf numFmtId="0" fontId="2" fillId="0" borderId="1" xfId="3" quotePrefix="1" applyFont="1" applyFill="1" applyBorder="1" applyAlignment="1">
      <alignment vertical="top" wrapText="1"/>
    </xf>
    <xf numFmtId="0" fontId="2" fillId="0" borderId="1" xfId="3" applyFont="1" applyFill="1" applyBorder="1" applyAlignment="1" applyProtection="1">
      <alignment horizontal="center" vertical="top" wrapText="1"/>
      <protection locked="0"/>
    </xf>
    <xf numFmtId="165" fontId="2" fillId="0" borderId="1" xfId="12" applyNumberFormat="1" applyFont="1" applyFill="1" applyBorder="1" applyAlignment="1" applyProtection="1">
      <alignment horizontal="right" vertical="top" wrapText="1"/>
      <protection locked="0"/>
    </xf>
    <xf numFmtId="0" fontId="2" fillId="0" borderId="1" xfId="3" applyFont="1" applyFill="1" applyBorder="1" applyAlignment="1" applyProtection="1">
      <alignment horizontal="left" vertical="top" wrapText="1"/>
      <protection locked="0"/>
    </xf>
    <xf numFmtId="0" fontId="3" fillId="0" borderId="1" xfId="3" applyFont="1" applyFill="1" applyBorder="1" applyAlignment="1">
      <alignment horizontal="center" vertical="top" wrapText="1"/>
    </xf>
    <xf numFmtId="9" fontId="2" fillId="0" borderId="1" xfId="3" quotePrefix="1" applyNumberFormat="1" applyFont="1" applyFill="1" applyBorder="1" applyAlignment="1">
      <alignment horizontal="center" vertical="top" wrapText="1"/>
    </xf>
    <xf numFmtId="167" fontId="3" fillId="0" borderId="1" xfId="12" quotePrefix="1" applyNumberFormat="1" applyFont="1" applyFill="1" applyBorder="1" applyAlignment="1">
      <alignment horizontal="right" vertical="top" wrapText="1"/>
    </xf>
    <xf numFmtId="167" fontId="3" fillId="0" borderId="1" xfId="12" applyNumberFormat="1" applyFont="1" applyFill="1" applyBorder="1" applyAlignment="1">
      <alignment horizontal="right" vertical="top" wrapText="1"/>
    </xf>
    <xf numFmtId="168" fontId="3" fillId="0" borderId="1" xfId="12" applyNumberFormat="1" applyFont="1" applyFill="1" applyBorder="1" applyAlignment="1">
      <alignment horizontal="right" vertical="top" wrapText="1"/>
    </xf>
    <xf numFmtId="0" fontId="3" fillId="0" borderId="1" xfId="3" quotePrefix="1" applyFont="1" applyFill="1" applyBorder="1" applyAlignment="1">
      <alignment horizontal="left" vertical="top" wrapText="1"/>
    </xf>
    <xf numFmtId="165" fontId="2" fillId="0" borderId="1" xfId="12" applyNumberFormat="1" applyFont="1" applyFill="1" applyBorder="1" applyAlignment="1">
      <alignment horizontal="right" vertical="top" wrapText="1"/>
    </xf>
    <xf numFmtId="0" fontId="3" fillId="0" borderId="1" xfId="3" applyFont="1" applyFill="1" applyBorder="1" applyAlignment="1">
      <alignment horizontal="left" vertical="top" wrapText="1"/>
    </xf>
    <xf numFmtId="0" fontId="2" fillId="0" borderId="1" xfId="0" quotePrefix="1" applyFont="1" applyFill="1" applyBorder="1" applyAlignment="1">
      <alignment horizontal="center" vertical="top" wrapText="1"/>
    </xf>
    <xf numFmtId="165" fontId="2" fillId="0" borderId="1" xfId="10" applyNumberFormat="1" applyFont="1" applyFill="1" applyBorder="1" applyAlignment="1">
      <alignment horizontal="right" vertical="top" wrapText="1"/>
    </xf>
    <xf numFmtId="165" fontId="2" fillId="0" borderId="1" xfId="10" quotePrefix="1" applyNumberFormat="1" applyFont="1" applyFill="1" applyBorder="1" applyAlignment="1">
      <alignment horizontal="right" vertical="top" wrapText="1"/>
    </xf>
    <xf numFmtId="0" fontId="2" fillId="0" borderId="1" xfId="0" applyFont="1" applyFill="1" applyBorder="1" applyAlignment="1">
      <alignment horizontal="center" vertical="top" wrapText="1"/>
    </xf>
    <xf numFmtId="0" fontId="2" fillId="0" borderId="1" xfId="2" applyFont="1" applyFill="1" applyBorder="1" applyAlignment="1" applyProtection="1">
      <alignment horizontal="center" vertical="top" wrapText="1"/>
      <protection locked="0"/>
    </xf>
    <xf numFmtId="165" fontId="2" fillId="0" borderId="1" xfId="10" applyNumberFormat="1" applyFont="1" applyFill="1" applyBorder="1" applyAlignment="1" applyProtection="1">
      <alignment horizontal="right" vertical="top" wrapText="1"/>
      <protection locked="0"/>
    </xf>
    <xf numFmtId="165" fontId="3" fillId="0" borderId="1" xfId="10" applyNumberFormat="1" applyFont="1" applyFill="1" applyBorder="1" applyAlignment="1">
      <alignment horizontal="right" vertical="top" wrapText="1"/>
    </xf>
    <xf numFmtId="165" fontId="3" fillId="0" borderId="1" xfId="10" applyNumberFormat="1" applyFont="1" applyFill="1" applyBorder="1" applyAlignment="1">
      <alignment horizontal="right" vertical="top"/>
    </xf>
    <xf numFmtId="165" fontId="3" fillId="0" borderId="1" xfId="10" quotePrefix="1" applyNumberFormat="1" applyFont="1" applyFill="1" applyBorder="1" applyAlignment="1">
      <alignment horizontal="right" vertical="top" wrapText="1"/>
    </xf>
    <xf numFmtId="165" fontId="2" fillId="0" borderId="1" xfId="0" quotePrefix="1" applyNumberFormat="1" applyFont="1" applyFill="1" applyBorder="1" applyAlignment="1">
      <alignment horizontal="right" vertical="top" wrapText="1"/>
    </xf>
    <xf numFmtId="165" fontId="2" fillId="0" borderId="1" xfId="10" applyNumberFormat="1" applyFont="1" applyFill="1" applyBorder="1" applyAlignment="1">
      <alignment horizontal="left" vertical="top" wrapText="1"/>
    </xf>
    <xf numFmtId="165" fontId="2" fillId="0" borderId="1" xfId="10" applyNumberFormat="1" applyFont="1" applyFill="1" applyBorder="1" applyAlignment="1">
      <alignment horizontal="center" vertical="top" wrapText="1"/>
    </xf>
    <xf numFmtId="165" fontId="3" fillId="0" borderId="1" xfId="1" applyNumberFormat="1" applyFont="1" applyFill="1" applyBorder="1" applyAlignment="1">
      <alignment horizontal="right" vertical="top" wrapText="1"/>
    </xf>
    <xf numFmtId="0" fontId="2" fillId="0" borderId="1" xfId="0" applyFont="1" applyFill="1" applyBorder="1" applyAlignment="1">
      <alignment horizontal="left" vertical="top" wrapText="1"/>
    </xf>
    <xf numFmtId="165" fontId="3" fillId="0" borderId="1" xfId="10" applyNumberFormat="1" applyFont="1" applyFill="1" applyBorder="1" applyAlignment="1">
      <alignment horizontal="center" vertical="top" wrapText="1"/>
    </xf>
    <xf numFmtId="0" fontId="3" fillId="0" borderId="1" xfId="6" applyNumberFormat="1" applyFont="1" applyFill="1" applyBorder="1" applyAlignment="1">
      <alignment horizontal="center" vertical="top" wrapText="1"/>
    </xf>
    <xf numFmtId="0" fontId="3" fillId="0" borderId="1" xfId="6" quotePrefix="1" applyFont="1" applyFill="1" applyBorder="1" applyAlignment="1">
      <alignment horizontal="right" vertical="top" wrapText="1"/>
    </xf>
    <xf numFmtId="1" fontId="3" fillId="0" borderId="1" xfId="6" quotePrefix="1" applyNumberFormat="1" applyFont="1" applyFill="1" applyBorder="1" applyAlignment="1">
      <alignment horizontal="right" vertical="top" wrapText="1"/>
    </xf>
    <xf numFmtId="9" fontId="2" fillId="0" borderId="1" xfId="0" quotePrefix="1" applyNumberFormat="1" applyFont="1" applyFill="1" applyBorder="1" applyAlignment="1">
      <alignment horizontal="center" vertical="top" wrapText="1"/>
    </xf>
    <xf numFmtId="9" fontId="2" fillId="0" borderId="1" xfId="0" applyNumberFormat="1" applyFont="1" applyFill="1" applyBorder="1" applyAlignment="1">
      <alignment horizontal="center" vertical="top" wrapText="1"/>
    </xf>
    <xf numFmtId="165" fontId="3" fillId="0" borderId="1" xfId="10" quotePrefix="1" applyNumberFormat="1" applyFont="1" applyFill="1" applyBorder="1" applyAlignment="1">
      <alignment vertical="top" wrapText="1"/>
    </xf>
    <xf numFmtId="165" fontId="3" fillId="0" borderId="1" xfId="10" quotePrefix="1" applyNumberFormat="1" applyFont="1" applyFill="1" applyBorder="1" applyAlignment="1">
      <alignment horizontal="left" vertical="top" wrapText="1"/>
    </xf>
    <xf numFmtId="9" fontId="3" fillId="0" borderId="1" xfId="6" applyNumberFormat="1" applyFont="1" applyFill="1" applyBorder="1" applyAlignment="1">
      <alignment horizontal="left" vertical="top" wrapText="1"/>
    </xf>
    <xf numFmtId="0" fontId="2" fillId="0" borderId="1" xfId="6" applyFont="1" applyFill="1" applyBorder="1" applyAlignment="1">
      <alignment horizontal="left" vertical="top" wrapText="1"/>
    </xf>
    <xf numFmtId="0" fontId="2" fillId="0" borderId="1" xfId="0" applyFont="1" applyFill="1" applyBorder="1" applyAlignment="1">
      <alignment vertical="top" wrapText="1"/>
    </xf>
    <xf numFmtId="9" fontId="2" fillId="0" borderId="1" xfId="6" applyNumberFormat="1" applyFont="1" applyFill="1" applyBorder="1" applyAlignment="1">
      <alignment horizontal="center" vertical="top" wrapText="1"/>
    </xf>
    <xf numFmtId="0" fontId="2" fillId="0" borderId="1" xfId="2" applyNumberFormat="1" applyFont="1" applyFill="1" applyBorder="1" applyAlignment="1">
      <alignment horizontal="center" vertical="top" wrapText="1"/>
    </xf>
    <xf numFmtId="165" fontId="3" fillId="0" borderId="1" xfId="10" applyNumberFormat="1" applyFont="1" applyFill="1" applyBorder="1" applyAlignment="1">
      <alignment horizontal="left" vertical="top" wrapText="1"/>
    </xf>
    <xf numFmtId="9" fontId="3" fillId="0" borderId="1" xfId="6" quotePrefix="1" applyNumberFormat="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Fill="1" applyBorder="1" applyAlignment="1">
      <alignment vertical="top" wrapText="1"/>
    </xf>
    <xf numFmtId="0" fontId="3" fillId="0" borderId="1" xfId="1" applyNumberFormat="1" applyFont="1" applyFill="1" applyBorder="1" applyAlignment="1">
      <alignment vertical="top" wrapText="1"/>
    </xf>
    <xf numFmtId="0" fontId="3" fillId="0" borderId="1" xfId="1" quotePrefix="1" applyNumberFormat="1" applyFont="1" applyFill="1" applyBorder="1" applyAlignment="1">
      <alignment horizontal="left" vertical="top" wrapText="1"/>
    </xf>
    <xf numFmtId="0" fontId="3" fillId="0" borderId="1" xfId="0" quotePrefix="1" applyFont="1" applyFill="1" applyBorder="1" applyAlignment="1">
      <alignment horizontal="center" vertical="top"/>
    </xf>
    <xf numFmtId="0" fontId="3" fillId="0" borderId="1" xfId="0" quotePrefix="1" applyFont="1" applyFill="1" applyBorder="1" applyAlignment="1">
      <alignment horizontal="left" vertical="top"/>
    </xf>
    <xf numFmtId="0" fontId="3" fillId="0" borderId="1" xfId="0"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10" fontId="3" fillId="0" borderId="1" xfId="6" quotePrefix="1" applyNumberFormat="1" applyFont="1" applyFill="1" applyBorder="1" applyAlignment="1">
      <alignment horizontal="center" vertical="top" wrapText="1"/>
    </xf>
    <xf numFmtId="0" fontId="2" fillId="0" borderId="1" xfId="3" applyFont="1" applyFill="1" applyBorder="1" applyAlignment="1">
      <alignment horizontal="left" vertical="top" wrapText="1"/>
    </xf>
    <xf numFmtId="0" fontId="2" fillId="0" borderId="0" xfId="0" applyFont="1" applyAlignment="1" applyProtection="1">
      <alignment wrapText="1"/>
      <protection locked="0"/>
    </xf>
    <xf numFmtId="165" fontId="2" fillId="0" borderId="0" xfId="10" applyNumberFormat="1" applyFont="1" applyAlignment="1" applyProtection="1">
      <alignment horizontal="right" wrapText="1"/>
      <protection locked="0"/>
    </xf>
    <xf numFmtId="165" fontId="3" fillId="0" borderId="1" xfId="0" applyNumberFormat="1" applyFont="1" applyFill="1" applyBorder="1" applyAlignment="1">
      <alignment horizontal="right" vertical="top"/>
    </xf>
    <xf numFmtId="165" fontId="3" fillId="0" borderId="1" xfId="6" quotePrefix="1" applyNumberFormat="1" applyFont="1" applyFill="1" applyBorder="1" applyAlignment="1">
      <alignment horizontal="right" vertical="top" wrapText="1"/>
    </xf>
    <xf numFmtId="165" fontId="3" fillId="0" borderId="1" xfId="1" quotePrefix="1" applyNumberFormat="1" applyFont="1" applyFill="1" applyBorder="1" applyAlignment="1">
      <alignment horizontal="right" vertical="top" wrapText="1"/>
    </xf>
    <xf numFmtId="9" fontId="2" fillId="0" borderId="1" xfId="6" applyNumberFormat="1" applyFont="1" applyFill="1" applyBorder="1" applyAlignment="1">
      <alignment horizontal="left" vertical="top" wrapText="1"/>
    </xf>
    <xf numFmtId="169" fontId="3" fillId="0" borderId="1" xfId="6" applyNumberFormat="1" applyFont="1" applyFill="1" applyBorder="1" applyAlignment="1">
      <alignment horizontal="left" vertical="top" wrapText="1"/>
    </xf>
    <xf numFmtId="167" fontId="3" fillId="0" borderId="1" xfId="6" applyNumberFormat="1" applyFont="1" applyFill="1" applyBorder="1" applyAlignment="1">
      <alignment horizontal="left" vertical="top" wrapText="1"/>
    </xf>
    <xf numFmtId="0" fontId="0" fillId="0" borderId="0" xfId="0" applyAlignment="1">
      <alignment horizontal="left"/>
    </xf>
    <xf numFmtId="0" fontId="2" fillId="0" borderId="1" xfId="10"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167" fontId="2" fillId="0" borderId="1" xfId="12" applyNumberFormat="1" applyFont="1" applyFill="1" applyBorder="1" applyAlignment="1">
      <alignment horizontal="right" vertical="top" wrapText="1"/>
    </xf>
    <xf numFmtId="2" fontId="3" fillId="0" borderId="1" xfId="6" applyNumberFormat="1" applyFont="1" applyFill="1" applyBorder="1" applyAlignment="1">
      <alignment horizontal="left" vertical="top" wrapText="1"/>
    </xf>
    <xf numFmtId="0" fontId="2" fillId="0" borderId="1" xfId="8" applyFont="1" applyFill="1" applyBorder="1" applyAlignment="1">
      <alignment horizontal="left" vertical="top" wrapText="1"/>
    </xf>
    <xf numFmtId="0" fontId="2" fillId="0" borderId="1" xfId="0" applyFont="1" applyFill="1" applyBorder="1" applyAlignment="1">
      <alignment horizontal="center" vertical="top"/>
    </xf>
    <xf numFmtId="165" fontId="2" fillId="0" borderId="1" xfId="2" quotePrefix="1" applyNumberFormat="1" applyFont="1" applyFill="1" applyBorder="1" applyAlignment="1">
      <alignment horizontal="right" vertical="top" wrapText="1"/>
    </xf>
    <xf numFmtId="165" fontId="2" fillId="0" borderId="1" xfId="11" quotePrefix="1" applyNumberFormat="1" applyFont="1" applyFill="1" applyBorder="1" applyAlignment="1">
      <alignment horizontal="center" vertical="top" wrapText="1"/>
    </xf>
    <xf numFmtId="2" fontId="3" fillId="0" borderId="1" xfId="6" applyNumberFormat="1" applyFont="1" applyFill="1" applyBorder="1" applyAlignment="1">
      <alignment vertical="top" wrapText="1"/>
    </xf>
    <xf numFmtId="0" fontId="2" fillId="0" borderId="1" xfId="3" quotePrefix="1" applyFont="1" applyFill="1" applyBorder="1" applyAlignment="1">
      <alignment horizontal="left" vertical="top" wrapText="1"/>
    </xf>
    <xf numFmtId="0" fontId="0" fillId="0" borderId="0" xfId="0" applyFill="1"/>
    <xf numFmtId="165" fontId="2" fillId="0" borderId="1" xfId="11" applyNumberFormat="1" applyFont="1" applyFill="1" applyBorder="1" applyAlignment="1">
      <alignment horizontal="center" vertical="top" wrapText="1"/>
    </xf>
    <xf numFmtId="165" fontId="2" fillId="0" borderId="1" xfId="11" applyNumberFormat="1" applyFont="1" applyFill="1" applyBorder="1" applyAlignment="1">
      <alignment horizontal="left" vertical="top" wrapText="1"/>
    </xf>
    <xf numFmtId="0" fontId="13" fillId="0" borderId="1" xfId="0" applyFont="1" applyFill="1" applyBorder="1" applyAlignment="1">
      <alignment horizontal="center" vertical="top"/>
    </xf>
    <xf numFmtId="0" fontId="13" fillId="0" borderId="1" xfId="0" applyFont="1" applyFill="1" applyBorder="1" applyAlignment="1">
      <alignment vertical="top" wrapText="1"/>
    </xf>
    <xf numFmtId="165" fontId="3" fillId="0" borderId="1" xfId="11" quotePrefix="1" applyNumberFormat="1" applyFont="1" applyFill="1" applyBorder="1" applyAlignment="1">
      <alignment horizontal="center" vertical="top" wrapText="1"/>
    </xf>
    <xf numFmtId="0" fontId="13" fillId="0" borderId="1" xfId="0" quotePrefix="1" applyFont="1" applyFill="1" applyBorder="1" applyAlignment="1">
      <alignment horizontal="right" vertical="top"/>
    </xf>
    <xf numFmtId="0" fontId="13" fillId="0" borderId="1" xfId="0" applyFont="1" applyFill="1" applyBorder="1" applyAlignment="1">
      <alignment horizontal="left" vertical="top" wrapText="1"/>
    </xf>
    <xf numFmtId="9" fontId="2" fillId="0" borderId="1" xfId="2" applyNumberFormat="1" applyFont="1" applyFill="1" applyBorder="1" applyAlignment="1">
      <alignment horizontal="left" vertical="top" wrapText="1"/>
    </xf>
    <xf numFmtId="0" fontId="2" fillId="0" borderId="1" xfId="0" quotePrefix="1" applyFont="1" applyFill="1" applyBorder="1" applyAlignment="1">
      <alignment horizontal="left" vertical="top" wrapText="1"/>
    </xf>
    <xf numFmtId="9" fontId="2" fillId="0" borderId="1" xfId="2" applyNumberFormat="1" applyFont="1" applyFill="1" applyBorder="1" applyAlignment="1">
      <alignment horizontal="center" vertical="top" wrapText="1"/>
    </xf>
    <xf numFmtId="165" fontId="2" fillId="0" borderId="1" xfId="11" applyNumberFormat="1" applyFont="1" applyFill="1" applyBorder="1" applyAlignment="1" applyProtection="1">
      <alignment horizontal="right" vertical="top" wrapText="1"/>
      <protection locked="0"/>
    </xf>
    <xf numFmtId="166" fontId="2" fillId="0" borderId="1" xfId="11" applyNumberFormat="1" applyFont="1" applyFill="1" applyBorder="1" applyAlignment="1">
      <alignment horizontal="right" vertical="top" wrapText="1"/>
    </xf>
    <xf numFmtId="9" fontId="2" fillId="0" borderId="1" xfId="2" quotePrefix="1" applyNumberFormat="1" applyFont="1" applyFill="1" applyBorder="1" applyAlignment="1">
      <alignment horizontal="center" vertical="top" wrapText="1"/>
    </xf>
    <xf numFmtId="165" fontId="2" fillId="0" borderId="1" xfId="0" applyNumberFormat="1" applyFont="1" applyFill="1" applyBorder="1" applyAlignment="1">
      <alignment horizontal="right" vertical="top" wrapText="1"/>
    </xf>
    <xf numFmtId="0" fontId="2" fillId="0" borderId="1" xfId="6" quotePrefix="1" applyFont="1" applyFill="1" applyBorder="1" applyAlignment="1">
      <alignment horizontal="right" vertical="top" wrapText="1"/>
    </xf>
    <xf numFmtId="167" fontId="3" fillId="0" borderId="1" xfId="6" applyNumberFormat="1" applyFont="1" applyFill="1" applyBorder="1" applyAlignment="1">
      <alignment horizontal="right" vertical="top" wrapText="1"/>
    </xf>
    <xf numFmtId="0" fontId="13" fillId="0" borderId="1" xfId="0" quotePrefix="1" applyFont="1" applyFill="1" applyBorder="1" applyAlignment="1">
      <alignment horizontal="left" vertical="top"/>
    </xf>
    <xf numFmtId="10" fontId="2" fillId="0" borderId="1" xfId="9" quotePrefix="1" applyNumberFormat="1" applyFont="1" applyFill="1" applyBorder="1" applyAlignment="1">
      <alignment horizontal="center" vertical="top" wrapText="1"/>
    </xf>
    <xf numFmtId="0" fontId="2" fillId="0" borderId="1" xfId="2" applyFont="1" applyFill="1" applyBorder="1" applyAlignment="1">
      <alignment vertical="top"/>
    </xf>
    <xf numFmtId="165" fontId="3" fillId="0" borderId="1" xfId="6" applyNumberFormat="1" applyFont="1" applyFill="1" applyBorder="1" applyAlignment="1">
      <alignment horizontal="right" vertical="top" wrapText="1"/>
    </xf>
    <xf numFmtId="165" fontId="3" fillId="0" borderId="1" xfId="0" applyNumberFormat="1" applyFont="1" applyFill="1" applyBorder="1" applyAlignment="1">
      <alignment horizontal="right" vertical="top" wrapText="1"/>
    </xf>
    <xf numFmtId="169" fontId="3" fillId="0" borderId="1" xfId="0" applyNumberFormat="1" applyFont="1" applyFill="1" applyBorder="1" applyAlignment="1">
      <alignment horizontal="left" vertical="top" wrapText="1"/>
    </xf>
    <xf numFmtId="0" fontId="3" fillId="0" borderId="1" xfId="10" applyNumberFormat="1" applyFont="1" applyFill="1" applyBorder="1" applyAlignment="1">
      <alignment horizontal="left" vertical="top" wrapText="1"/>
    </xf>
    <xf numFmtId="0" fontId="3" fillId="5" borderId="1" xfId="6" applyFont="1" applyFill="1" applyBorder="1" applyAlignment="1">
      <alignment horizontal="left" vertical="top"/>
    </xf>
    <xf numFmtId="0" fontId="2" fillId="5" borderId="1" xfId="6" applyFont="1" applyFill="1" applyBorder="1" applyAlignment="1">
      <alignment horizontal="left" vertical="top" wrapText="1"/>
    </xf>
    <xf numFmtId="0" fontId="3" fillId="5" borderId="1" xfId="6" applyFont="1" applyFill="1" applyBorder="1" applyAlignment="1">
      <alignment horizontal="center" vertical="top" wrapText="1"/>
    </xf>
    <xf numFmtId="0" fontId="3" fillId="5" borderId="1" xfId="7" applyFont="1" applyFill="1" applyBorder="1" applyAlignment="1">
      <alignment horizontal="left" vertical="top" wrapText="1"/>
    </xf>
    <xf numFmtId="0" fontId="2" fillId="5" borderId="1" xfId="4" applyFont="1" applyFill="1" applyBorder="1" applyAlignment="1">
      <alignment horizontal="center" vertical="top" wrapText="1"/>
    </xf>
    <xf numFmtId="0" fontId="3" fillId="5" borderId="1" xfId="8" applyFont="1" applyFill="1" applyBorder="1" applyAlignment="1">
      <alignment horizontal="left" vertical="top" wrapText="1"/>
    </xf>
    <xf numFmtId="0" fontId="2" fillId="5" borderId="1" xfId="0" applyFont="1" applyFill="1" applyBorder="1" applyAlignment="1">
      <alignment horizontal="left" vertical="top" wrapText="1"/>
    </xf>
    <xf numFmtId="0" fontId="2" fillId="5" borderId="1" xfId="0" applyFont="1" applyFill="1" applyBorder="1" applyAlignment="1">
      <alignment horizontal="center" vertical="top" wrapText="1"/>
    </xf>
    <xf numFmtId="0" fontId="2" fillId="5" borderId="1" xfId="2" applyFont="1" applyFill="1" applyBorder="1" applyAlignment="1">
      <alignment horizontal="left" vertical="top" wrapText="1"/>
    </xf>
    <xf numFmtId="0" fontId="2" fillId="5" borderId="1" xfId="2" applyFont="1" applyFill="1" applyBorder="1" applyAlignment="1">
      <alignment horizontal="center" vertical="top" wrapText="1"/>
    </xf>
    <xf numFmtId="0" fontId="2" fillId="5" borderId="1" xfId="3" applyFont="1" applyFill="1" applyBorder="1" applyAlignment="1">
      <alignment horizontal="left" vertical="top" wrapText="1"/>
    </xf>
    <xf numFmtId="0" fontId="2" fillId="5" borderId="1" xfId="3" applyFont="1" applyFill="1" applyBorder="1" applyAlignment="1">
      <alignment vertical="top" wrapText="1"/>
    </xf>
    <xf numFmtId="0" fontId="2" fillId="5" borderId="1" xfId="6" applyFont="1" applyFill="1" applyBorder="1" applyAlignment="1">
      <alignment horizontal="center" vertical="top" wrapText="1"/>
    </xf>
    <xf numFmtId="0" fontId="3" fillId="5" borderId="1" xfId="3" applyFont="1" applyFill="1" applyBorder="1" applyAlignment="1">
      <alignment horizontal="center" vertical="top"/>
    </xf>
    <xf numFmtId="0" fontId="3" fillId="5" borderId="1" xfId="6" applyFont="1" applyFill="1" applyBorder="1" applyAlignment="1">
      <alignment vertical="top" wrapText="1"/>
    </xf>
    <xf numFmtId="0" fontId="3" fillId="5" borderId="1" xfId="0" applyFont="1" applyFill="1" applyBorder="1" applyAlignment="1">
      <alignment horizontal="left" vertical="top"/>
    </xf>
    <xf numFmtId="0" fontId="3" fillId="5" borderId="1" xfId="6" quotePrefix="1" applyFont="1" applyFill="1" applyBorder="1" applyAlignment="1">
      <alignment horizontal="left" vertical="top" wrapText="1"/>
    </xf>
    <xf numFmtId="0" fontId="2" fillId="5" borderId="1" xfId="5" applyFont="1" applyFill="1" applyBorder="1" applyAlignment="1">
      <alignment horizontal="left" vertical="top" wrapText="1"/>
    </xf>
    <xf numFmtId="0" fontId="2" fillId="5" borderId="1" xfId="3" quotePrefix="1" applyFont="1" applyFill="1" applyBorder="1" applyAlignment="1">
      <alignment vertical="top" wrapText="1"/>
    </xf>
    <xf numFmtId="0" fontId="3" fillId="5" borderId="1" xfId="7" applyFont="1" applyFill="1" applyBorder="1" applyAlignment="1">
      <alignment horizontal="center" vertical="top" wrapText="1"/>
    </xf>
    <xf numFmtId="0" fontId="2" fillId="5" borderId="1" xfId="2" applyFont="1" applyFill="1" applyBorder="1" applyAlignment="1">
      <alignment vertical="top" wrapText="1"/>
    </xf>
    <xf numFmtId="9" fontId="3" fillId="0" borderId="1" xfId="0" applyNumberFormat="1" applyFont="1" applyFill="1" applyBorder="1" applyAlignment="1">
      <alignment horizontal="left" vertical="top" wrapText="1"/>
    </xf>
    <xf numFmtId="0" fontId="0" fillId="0" borderId="0" xfId="0" applyFill="1" applyAlignment="1">
      <alignment vertical="top" wrapText="1"/>
    </xf>
    <xf numFmtId="0" fontId="2" fillId="0" borderId="1" xfId="2" applyFont="1" applyFill="1" applyBorder="1" applyAlignment="1">
      <alignment vertical="top" wrapText="1"/>
    </xf>
    <xf numFmtId="9" fontId="2" fillId="0" borderId="1" xfId="0" applyNumberFormat="1" applyFont="1" applyFill="1" applyBorder="1" applyAlignment="1">
      <alignment horizontal="center" vertical="top"/>
    </xf>
    <xf numFmtId="0" fontId="2" fillId="0" borderId="0" xfId="0" applyFont="1" applyFill="1" applyAlignment="1">
      <alignment horizontal="left" vertical="top" wrapText="1"/>
    </xf>
    <xf numFmtId="0" fontId="1" fillId="0" borderId="0" xfId="0" applyFont="1" applyFill="1" applyAlignment="1">
      <alignment vertical="top" wrapText="1"/>
    </xf>
    <xf numFmtId="0" fontId="2" fillId="0" borderId="1" xfId="2" quotePrefix="1" applyFont="1" applyFill="1" applyBorder="1" applyAlignment="1">
      <alignment horizontal="center" vertical="top" wrapText="1"/>
    </xf>
    <xf numFmtId="0" fontId="1" fillId="0" borderId="0" xfId="0" applyFont="1" applyFill="1"/>
    <xf numFmtId="43" fontId="2" fillId="0" borderId="1" xfId="10" quotePrefix="1" applyFont="1" applyFill="1" applyBorder="1" applyAlignment="1">
      <alignment horizontal="center" vertical="top" wrapText="1"/>
    </xf>
    <xf numFmtId="43" fontId="2" fillId="0" borderId="1" xfId="11" applyFont="1" applyFill="1" applyBorder="1" applyAlignment="1">
      <alignment horizontal="center" vertical="top" wrapText="1"/>
    </xf>
    <xf numFmtId="0" fontId="2" fillId="0" borderId="1" xfId="0" quotePrefix="1" applyNumberFormat="1" applyFont="1" applyFill="1" applyBorder="1" applyAlignment="1">
      <alignment horizontal="center" vertical="top" wrapText="1"/>
    </xf>
    <xf numFmtId="0" fontId="2" fillId="0" borderId="1" xfId="2" quotePrefix="1"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1" xfId="2" quotePrefix="1" applyFont="1" applyFill="1" applyBorder="1" applyAlignment="1">
      <alignment vertical="top" wrapText="1"/>
    </xf>
    <xf numFmtId="10" fontId="3" fillId="0" borderId="1" xfId="6" applyNumberFormat="1" applyFont="1" applyFill="1" applyBorder="1" applyAlignment="1">
      <alignment horizontal="left" vertical="top" wrapText="1"/>
    </xf>
    <xf numFmtId="43" fontId="2" fillId="0" borderId="1" xfId="11" quotePrefix="1" applyFont="1" applyFill="1" applyBorder="1" applyAlignment="1">
      <alignment horizontal="center" vertical="top" wrapText="1"/>
    </xf>
    <xf numFmtId="0" fontId="3" fillId="0" borderId="1" xfId="0" applyFont="1" applyFill="1" applyBorder="1" applyAlignment="1">
      <alignment horizontal="right" vertical="top" wrapText="1"/>
    </xf>
    <xf numFmtId="0" fontId="3" fillId="0" borderId="1" xfId="0" quotePrefix="1" applyFont="1" applyFill="1" applyBorder="1" applyAlignment="1">
      <alignment vertical="top" wrapText="1"/>
    </xf>
    <xf numFmtId="165" fontId="3" fillId="0" borderId="1" xfId="11" applyNumberFormat="1" applyFont="1" applyFill="1" applyBorder="1" applyAlignment="1">
      <alignment horizontal="center" vertical="top" wrapText="1"/>
    </xf>
    <xf numFmtId="0" fontId="3" fillId="0" borderId="1" xfId="6" applyFont="1" applyFill="1" applyBorder="1" applyAlignment="1">
      <alignment horizontal="right" vertical="top" wrapText="1"/>
    </xf>
    <xf numFmtId="0" fontId="1" fillId="0" borderId="1" xfId="2" quotePrefix="1" applyFont="1" applyFill="1" applyBorder="1" applyAlignment="1">
      <alignment horizontal="left" vertical="top" wrapText="1"/>
    </xf>
    <xf numFmtId="9" fontId="2" fillId="0" borderId="1" xfId="9" quotePrefix="1" applyNumberFormat="1" applyFont="1" applyFill="1" applyBorder="1" applyAlignment="1">
      <alignment horizontal="center" vertical="top" wrapText="1"/>
    </xf>
    <xf numFmtId="165" fontId="2" fillId="0" borderId="1" xfId="6" quotePrefix="1" applyNumberFormat="1" applyFont="1" applyFill="1" applyBorder="1" applyAlignment="1">
      <alignment horizontal="right" vertical="top" wrapText="1"/>
    </xf>
    <xf numFmtId="0" fontId="6" fillId="2" borderId="1" xfId="0" applyNumberFormat="1" applyFont="1" applyFill="1" applyBorder="1" applyAlignment="1" applyProtection="1">
      <alignment horizontal="center" wrapText="1"/>
      <protection locked="0"/>
    </xf>
    <xf numFmtId="0" fontId="6" fillId="2" borderId="1" xfId="0" applyNumberFormat="1" applyFont="1" applyFill="1" applyBorder="1" applyAlignment="1">
      <alignment horizontal="center" wrapText="1"/>
    </xf>
    <xf numFmtId="0" fontId="3" fillId="5" borderId="1" xfId="6" applyFont="1" applyFill="1" applyBorder="1" applyAlignment="1">
      <alignment horizontal="left" vertical="top" wrapText="1"/>
    </xf>
    <xf numFmtId="1" fontId="3" fillId="5" borderId="1" xfId="7" applyNumberFormat="1" applyFont="1" applyFill="1" applyBorder="1" applyAlignment="1">
      <alignment horizontal="center" vertical="top" wrapText="1"/>
    </xf>
    <xf numFmtId="0" fontId="3" fillId="5" borderId="1" xfId="6" applyFont="1" applyFill="1" applyBorder="1" applyAlignment="1">
      <alignment horizontal="left" vertical="top" wrapText="1"/>
    </xf>
    <xf numFmtId="0" fontId="6" fillId="2" borderId="1" xfId="0" applyFont="1" applyFill="1" applyBorder="1" applyAlignment="1">
      <alignment horizontal="left"/>
    </xf>
    <xf numFmtId="0" fontId="6" fillId="2" borderId="1" xfId="0" applyNumberFormat="1" applyFont="1" applyFill="1" applyBorder="1" applyAlignment="1" applyProtection="1">
      <alignment horizontal="center" wrapText="1"/>
      <protection locked="0"/>
    </xf>
    <xf numFmtId="0" fontId="6" fillId="2" borderId="1" xfId="0" applyNumberFormat="1" applyFont="1" applyFill="1" applyBorder="1" applyAlignment="1" applyProtection="1">
      <alignment horizontal="center" textRotation="90" wrapText="1"/>
      <protection locked="0"/>
    </xf>
    <xf numFmtId="0" fontId="6" fillId="2" borderId="1" xfId="10" applyNumberFormat="1" applyFont="1" applyFill="1" applyBorder="1" applyAlignment="1" applyProtection="1">
      <alignment horizontal="center" textRotation="90"/>
      <protection locked="0"/>
    </xf>
    <xf numFmtId="0" fontId="6" fillId="2" borderId="1" xfId="10" applyNumberFormat="1" applyFont="1" applyFill="1" applyBorder="1" applyAlignment="1" applyProtection="1">
      <alignment horizontal="center" textRotation="90" wrapText="1"/>
      <protection locked="0"/>
    </xf>
    <xf numFmtId="0" fontId="6" fillId="2" borderId="1" xfId="0" applyNumberFormat="1" applyFont="1" applyFill="1" applyBorder="1" applyAlignment="1">
      <alignment horizontal="left" wrapText="1"/>
    </xf>
    <xf numFmtId="0" fontId="10" fillId="2" borderId="1" xfId="0" applyNumberFormat="1" applyFont="1" applyFill="1" applyBorder="1" applyAlignment="1">
      <alignment horizontal="left" wrapText="1"/>
    </xf>
    <xf numFmtId="0" fontId="6" fillId="2" borderId="1" xfId="0" applyNumberFormat="1" applyFont="1" applyFill="1" applyBorder="1" applyAlignment="1">
      <alignment horizontal="center" wrapText="1"/>
    </xf>
    <xf numFmtId="0" fontId="10" fillId="2" borderId="1" xfId="0" applyNumberFormat="1" applyFont="1" applyFill="1" applyBorder="1" applyAlignment="1">
      <alignment horizontal="center" wrapText="1"/>
    </xf>
    <xf numFmtId="0" fontId="9" fillId="0" borderId="1" xfId="0" applyFont="1" applyBorder="1" applyAlignment="1">
      <alignment horizontal="center"/>
    </xf>
    <xf numFmtId="0" fontId="9" fillId="5" borderId="1" xfId="3" applyFill="1" applyBorder="1" applyAlignment="1">
      <alignment horizontal="left" vertical="top" wrapText="1"/>
    </xf>
    <xf numFmtId="0" fontId="10" fillId="2" borderId="1" xfId="0" applyNumberFormat="1" applyFont="1" applyFill="1" applyBorder="1" applyAlignment="1">
      <alignment horizontal="center" textRotation="90" wrapText="1"/>
    </xf>
  </cellXfs>
  <cellStyles count="13">
    <cellStyle name="Comma" xfId="10" builtinId="3"/>
    <cellStyle name="Millares 2" xfId="1" xr:uid="{00000000-0005-0000-0000-000000000000}"/>
    <cellStyle name="Normal" xfId="0" builtinId="0"/>
    <cellStyle name="Normal 2" xfId="2" xr:uid="{00000000-0005-0000-0000-000002000000}"/>
    <cellStyle name="Normal 3" xfId="3" xr:uid="{00000000-0005-0000-0000-000003000000}"/>
    <cellStyle name="Normal_III_disp_princ_3_sujeitos" xfId="4" xr:uid="{00000000-0005-0000-0000-000004000000}"/>
    <cellStyle name="Normal_III_disp_princ_5_bc" xfId="5" xr:uid="{00000000-0005-0000-0000-000005000000}"/>
    <cellStyle name="Normal_III_disp_princ_6_aliquotas" xfId="6" xr:uid="{00000000-0005-0000-0000-000006000000}"/>
    <cellStyle name="Normal_IV_admin_1_lancamento" xfId="7" xr:uid="{00000000-0005-0000-0000-000007000000}"/>
    <cellStyle name="Normal_Plan1" xfId="8" xr:uid="{00000000-0005-0000-0000-000008000000}"/>
    <cellStyle name="Percent" xfId="9" builtinId="5"/>
    <cellStyle name="Separador de milhares 2" xfId="11" xr:uid="{00000000-0005-0000-0000-00000B000000}"/>
    <cellStyle name="Vírgula 2"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file:///C:\PROJETO_INDICADORES\2015\0_Final_Data_Access_Web_2014%20cambios%20Felicitas%20julio\_UCA\_Lincoln%20Institute\_Uca\Lincoln%20Institute\Projeto%20Indicadores\americadosul\argentina\municipalidades\Municipalid%20de%20Rosario\2003%20AR%20SF%20RO%20Eleonora%20Escaglioti.xls" TargetMode="External"/><Relationship Id="rId7" Type="http://schemas.openxmlformats.org/officeDocument/2006/relationships/vmlDrawing" Target="../drawings/vmlDrawing1.vml"/><Relationship Id="rId2" Type="http://schemas.openxmlformats.org/officeDocument/2006/relationships/hyperlink" Target="file:///C:\PROJETO_INDICADORES\2015\0_Final_Data_Access_Web_2014%20cambios%20Felicitas%20julio\_UCA\_Lincoln%20Institute\_Uca\Lincoln%20Institute\Projeto%20Indicadores\americadonorte\Mexico\estados\Ciudad%20Mexico\Cuestionario_Luis%20Zamorano(M&#233;xico).doc" TargetMode="External"/><Relationship Id="rId1" Type="http://schemas.openxmlformats.org/officeDocument/2006/relationships/hyperlink" Target="file:///C:\PROJETO_INDICADORES\2015\0_Final_Data_Access_Web_2014%20cambios%20Felicitas%20julio\_UCA\_Lincoln%20Institute\_Uca\Lincoln%20Institute\Projeto%20Indicadores\americadosul\brasil\prefeiturasbrasil\questionarios\2002%20BR%20PA%20BE.xls" TargetMode="External"/><Relationship Id="rId6" Type="http://schemas.openxmlformats.org/officeDocument/2006/relationships/printerSettings" Target="../printerSettings/printerSettings1.bin"/><Relationship Id="rId5" Type="http://schemas.openxmlformats.org/officeDocument/2006/relationships/hyperlink" Target="file:///C:\PROJETO_INDICADORES\2015\0_Final_Data_Access_Web_2014%20cambios%20Felicitas%20julio\_UCA\_Lincoln%20Institute\_Uca\Lincoln%20Institute\Projeto%20Indicadores\americadosul\brasil\prefeiturasbrasil\questionarios\2002%20BR%20PA%20BE.xls" TargetMode="External"/><Relationship Id="rId4" Type="http://schemas.openxmlformats.org/officeDocument/2006/relationships/hyperlink" Target="file:///C:\PROJETO_INDICADORES\2015\0_Final_Data_Access_Web_2014%20cambios%20Felicitas%20julio\_UCA\_Lincoln%20Institute\_Uca\Lincoln%20Institute\Projeto%20Indicadores\americadosul\Venezuela\baruta\Cuestionario_Cristina%20Hernandez(Venezuela).do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U743"/>
  <sheetViews>
    <sheetView tabSelected="1" view="pageBreakPreview" zoomScaleNormal="60" zoomScaleSheetLayoutView="100" workbookViewId="0">
      <pane xSplit="4" ySplit="5" topLeftCell="AC99" activePane="bottomRight" state="frozen"/>
      <selection pane="topRight" activeCell="E1" sqref="E1"/>
      <selection pane="bottomLeft" activeCell="A6" sqref="A6"/>
      <selection pane="bottomRight" activeCell="AC101" sqref="AC101"/>
    </sheetView>
  </sheetViews>
  <sheetFormatPr defaultRowHeight="12.75" x14ac:dyDescent="0.2"/>
  <cols>
    <col min="1" max="1" width="14.42578125" style="1" customWidth="1"/>
    <col min="2" max="2" width="15.28515625" style="1" customWidth="1"/>
    <col min="3" max="3" width="12.7109375" style="1" customWidth="1"/>
    <col min="4" max="4" width="7.5703125" style="2" customWidth="1"/>
    <col min="5" max="6" width="6.28515625" style="1" customWidth="1"/>
    <col min="7" max="7" width="35.7109375" style="1" customWidth="1"/>
    <col min="8" max="8" width="8.28515625" style="7" customWidth="1"/>
    <col min="9" max="10" width="8.28515625" style="104" customWidth="1"/>
    <col min="11" max="11" width="35.7109375" style="3" customWidth="1"/>
    <col min="12" max="12" width="8.28515625" style="7" customWidth="1"/>
    <col min="13" max="14" width="8.28515625" style="104" customWidth="1"/>
    <col min="15" max="15" width="39.140625" style="3" customWidth="1"/>
    <col min="16" max="16" width="8.28515625" style="7" customWidth="1"/>
    <col min="17" max="18" width="8.28515625" style="104" customWidth="1"/>
    <col min="19" max="19" width="40.42578125" style="4" customWidth="1"/>
    <col min="20" max="20" width="8.28515625" style="8" customWidth="1"/>
    <col min="21" max="22" width="8.28515625" style="104" customWidth="1"/>
    <col min="23" max="23" width="40.5703125" style="103" customWidth="1"/>
    <col min="24" max="24" width="8.28515625" style="5" customWidth="1"/>
    <col min="25" max="26" width="8.28515625" style="10" customWidth="1"/>
    <col min="27" max="27" width="35.7109375" style="1" customWidth="1"/>
    <col min="28" max="28" width="41" style="111" customWidth="1"/>
    <col min="29" max="29" width="50.7109375" customWidth="1"/>
    <col min="30" max="30" width="10.7109375" style="11" customWidth="1"/>
    <col min="31" max="31" width="59.7109375" customWidth="1"/>
    <col min="32" max="16384" width="9.140625" style="30"/>
  </cols>
  <sheetData>
    <row r="1" spans="1:203" s="25" customFormat="1" ht="15.95" customHeight="1" x14ac:dyDescent="0.2">
      <c r="A1" s="195" t="s">
        <v>235</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24"/>
      <c r="AG1" s="24"/>
      <c r="AH1" s="24"/>
      <c r="AI1" s="24"/>
      <c r="AJ1" s="24"/>
      <c r="AK1" s="24"/>
      <c r="AL1" s="24"/>
    </row>
    <row r="2" spans="1:203" s="26" customFormat="1" ht="15.95" customHeight="1" x14ac:dyDescent="0.2">
      <c r="A2" s="200" t="s">
        <v>50</v>
      </c>
      <c r="B2" s="202" t="s">
        <v>51</v>
      </c>
      <c r="C2" s="203"/>
      <c r="D2" s="197" t="s">
        <v>52</v>
      </c>
      <c r="E2" s="196" t="s">
        <v>53</v>
      </c>
      <c r="F2" s="203"/>
      <c r="G2" s="203"/>
      <c r="H2" s="196" t="s">
        <v>54</v>
      </c>
      <c r="I2" s="196"/>
      <c r="J2" s="196"/>
      <c r="K2" s="196"/>
      <c r="L2" s="196"/>
      <c r="M2" s="196"/>
      <c r="N2" s="196"/>
      <c r="O2" s="196"/>
      <c r="P2" s="196"/>
      <c r="Q2" s="196"/>
      <c r="R2" s="196"/>
      <c r="S2" s="196"/>
      <c r="T2" s="196" t="s">
        <v>55</v>
      </c>
      <c r="U2" s="196"/>
      <c r="V2" s="196"/>
      <c r="W2" s="196"/>
      <c r="X2" s="196" t="s">
        <v>56</v>
      </c>
      <c r="Y2" s="196"/>
      <c r="Z2" s="196"/>
      <c r="AA2" s="196"/>
      <c r="AB2" s="202" t="s">
        <v>89</v>
      </c>
      <c r="AC2" s="202"/>
      <c r="AD2" s="202" t="s">
        <v>57</v>
      </c>
      <c r="AE2" s="202"/>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row>
    <row r="3" spans="1:203" s="26" customFormat="1" ht="17.25" customHeight="1" x14ac:dyDescent="0.2">
      <c r="A3" s="201"/>
      <c r="B3" s="202" t="s">
        <v>58</v>
      </c>
      <c r="C3" s="202" t="s">
        <v>59</v>
      </c>
      <c r="D3" s="206"/>
      <c r="E3" s="196" t="s">
        <v>125</v>
      </c>
      <c r="F3" s="203"/>
      <c r="G3" s="196" t="s">
        <v>60</v>
      </c>
      <c r="H3" s="196" t="s">
        <v>61</v>
      </c>
      <c r="I3" s="202"/>
      <c r="J3" s="202"/>
      <c r="K3" s="202"/>
      <c r="L3" s="196" t="s">
        <v>62</v>
      </c>
      <c r="M3" s="196"/>
      <c r="N3" s="196"/>
      <c r="O3" s="196"/>
      <c r="P3" s="196" t="s">
        <v>63</v>
      </c>
      <c r="Q3" s="196"/>
      <c r="R3" s="196"/>
      <c r="S3" s="196"/>
      <c r="T3" s="196"/>
      <c r="U3" s="196"/>
      <c r="V3" s="196"/>
      <c r="W3" s="196"/>
      <c r="X3" s="196"/>
      <c r="Y3" s="196"/>
      <c r="Z3" s="196"/>
      <c r="AA3" s="196"/>
      <c r="AB3" s="202"/>
      <c r="AC3" s="202"/>
      <c r="AD3" s="202"/>
      <c r="AE3" s="202"/>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row>
    <row r="4" spans="1:203" s="26" customFormat="1" ht="17.25" customHeight="1" x14ac:dyDescent="0.2">
      <c r="A4" s="201"/>
      <c r="B4" s="202"/>
      <c r="C4" s="202"/>
      <c r="D4" s="206"/>
      <c r="E4" s="203"/>
      <c r="F4" s="203"/>
      <c r="G4" s="203"/>
      <c r="H4" s="197" t="s">
        <v>64</v>
      </c>
      <c r="I4" s="198" t="s">
        <v>65</v>
      </c>
      <c r="J4" s="199" t="s">
        <v>66</v>
      </c>
      <c r="K4" s="196" t="s">
        <v>331</v>
      </c>
      <c r="L4" s="197" t="s">
        <v>64</v>
      </c>
      <c r="M4" s="197" t="s">
        <v>65</v>
      </c>
      <c r="N4" s="199" t="s">
        <v>66</v>
      </c>
      <c r="O4" s="196" t="s">
        <v>331</v>
      </c>
      <c r="P4" s="197" t="s">
        <v>64</v>
      </c>
      <c r="Q4" s="198" t="s">
        <v>65</v>
      </c>
      <c r="R4" s="199" t="s">
        <v>66</v>
      </c>
      <c r="S4" s="196" t="s">
        <v>331</v>
      </c>
      <c r="T4" s="197" t="s">
        <v>64</v>
      </c>
      <c r="U4" s="198" t="s">
        <v>65</v>
      </c>
      <c r="V4" s="199" t="s">
        <v>66</v>
      </c>
      <c r="W4" s="196" t="s">
        <v>331</v>
      </c>
      <c r="X4" s="197" t="s">
        <v>64</v>
      </c>
      <c r="Y4" s="198" t="s">
        <v>65</v>
      </c>
      <c r="Z4" s="199" t="s">
        <v>66</v>
      </c>
      <c r="AA4" s="196" t="s">
        <v>331</v>
      </c>
      <c r="AB4" s="202" t="s">
        <v>67</v>
      </c>
      <c r="AC4" s="196" t="s">
        <v>331</v>
      </c>
      <c r="AD4" s="202" t="s">
        <v>88</v>
      </c>
      <c r="AE4" s="196" t="s">
        <v>331</v>
      </c>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row>
    <row r="5" spans="1:203" s="25" customFormat="1" ht="30" customHeight="1" x14ac:dyDescent="0.2">
      <c r="A5" s="201"/>
      <c r="B5" s="202"/>
      <c r="C5" s="202"/>
      <c r="D5" s="206"/>
      <c r="E5" s="190" t="s">
        <v>68</v>
      </c>
      <c r="F5" s="191" t="s">
        <v>69</v>
      </c>
      <c r="G5" s="203"/>
      <c r="H5" s="197"/>
      <c r="I5" s="198"/>
      <c r="J5" s="199"/>
      <c r="K5" s="196"/>
      <c r="L5" s="197"/>
      <c r="M5" s="197"/>
      <c r="N5" s="199"/>
      <c r="O5" s="196"/>
      <c r="P5" s="197"/>
      <c r="Q5" s="198"/>
      <c r="R5" s="199"/>
      <c r="S5" s="196"/>
      <c r="T5" s="197"/>
      <c r="U5" s="198"/>
      <c r="V5" s="199"/>
      <c r="W5" s="196"/>
      <c r="X5" s="197"/>
      <c r="Y5" s="198"/>
      <c r="Z5" s="199"/>
      <c r="AA5" s="196"/>
      <c r="AB5" s="204"/>
      <c r="AC5" s="196"/>
      <c r="AD5" s="202"/>
      <c r="AE5" s="196"/>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row>
    <row r="6" spans="1:203" s="29" customFormat="1" ht="115.5" customHeight="1" x14ac:dyDescent="0.2">
      <c r="A6" s="194" t="s">
        <v>4</v>
      </c>
      <c r="B6" s="149" t="s">
        <v>12</v>
      </c>
      <c r="C6" s="147" t="s">
        <v>72</v>
      </c>
      <c r="D6" s="150">
        <v>2011</v>
      </c>
      <c r="E6" s="63" t="s">
        <v>28</v>
      </c>
      <c r="F6" s="66" t="s">
        <v>38</v>
      </c>
      <c r="G6" s="12" t="s">
        <v>144</v>
      </c>
      <c r="H6" s="16">
        <v>22</v>
      </c>
      <c r="I6" s="36">
        <v>0.38</v>
      </c>
      <c r="J6" s="36">
        <v>1.35</v>
      </c>
      <c r="K6" s="12" t="s">
        <v>179</v>
      </c>
      <c r="L6" s="16">
        <v>22</v>
      </c>
      <c r="M6" s="36">
        <v>0.38</v>
      </c>
      <c r="N6" s="36">
        <v>1.35</v>
      </c>
      <c r="O6" s="12" t="s">
        <v>179</v>
      </c>
      <c r="P6" s="16">
        <v>22</v>
      </c>
      <c r="Q6" s="36">
        <v>0.38</v>
      </c>
      <c r="R6" s="36">
        <v>1.35</v>
      </c>
      <c r="S6" s="12" t="s">
        <v>179</v>
      </c>
      <c r="T6" s="17">
        <v>12</v>
      </c>
      <c r="U6" s="64">
        <v>1.01</v>
      </c>
      <c r="V6" s="64">
        <v>2.5099999999999998</v>
      </c>
      <c r="W6" s="14" t="s">
        <v>407</v>
      </c>
      <c r="X6" s="17">
        <v>13</v>
      </c>
      <c r="Y6" s="136">
        <v>0.5</v>
      </c>
      <c r="Z6" s="136">
        <v>1.9</v>
      </c>
      <c r="AA6" s="14" t="s">
        <v>182</v>
      </c>
      <c r="AB6" s="12" t="s">
        <v>290</v>
      </c>
      <c r="AC6" s="12" t="s">
        <v>408</v>
      </c>
      <c r="AD6" s="16" t="s">
        <v>28</v>
      </c>
      <c r="AE6" s="12" t="s">
        <v>409</v>
      </c>
    </row>
    <row r="7" spans="1:203" s="29" customFormat="1" ht="48" customHeight="1" x14ac:dyDescent="0.2">
      <c r="A7" s="194"/>
      <c r="B7" s="149" t="s">
        <v>299</v>
      </c>
      <c r="C7" s="147" t="s">
        <v>73</v>
      </c>
      <c r="D7" s="150">
        <v>2011</v>
      </c>
      <c r="E7" s="33" t="s">
        <v>28</v>
      </c>
      <c r="F7" s="66" t="s">
        <v>38</v>
      </c>
      <c r="G7" s="12" t="s">
        <v>144</v>
      </c>
      <c r="H7" s="31">
        <v>3</v>
      </c>
      <c r="I7" s="69">
        <v>5.5819999999999999</v>
      </c>
      <c r="J7" s="69">
        <v>10.582000000000001</v>
      </c>
      <c r="K7" s="76" t="s">
        <v>386</v>
      </c>
      <c r="L7" s="31">
        <v>15</v>
      </c>
      <c r="M7" s="64">
        <v>0.58199999999999996</v>
      </c>
      <c r="N7" s="69" t="s">
        <v>176</v>
      </c>
      <c r="O7" s="43" t="s">
        <v>183</v>
      </c>
      <c r="P7" s="31">
        <v>15</v>
      </c>
      <c r="Q7" s="64">
        <v>0.58199999999999996</v>
      </c>
      <c r="R7" s="69" t="s">
        <v>176</v>
      </c>
      <c r="S7" s="43" t="s">
        <v>183</v>
      </c>
      <c r="T7" s="33" t="s">
        <v>28</v>
      </c>
      <c r="U7" s="65" t="s">
        <v>28</v>
      </c>
      <c r="V7" s="65" t="s">
        <v>28</v>
      </c>
      <c r="W7" s="44" t="s">
        <v>39</v>
      </c>
      <c r="X7" s="33" t="s">
        <v>28</v>
      </c>
      <c r="Y7" s="65" t="s">
        <v>28</v>
      </c>
      <c r="Z7" s="65" t="s">
        <v>28</v>
      </c>
      <c r="AA7" s="42" t="s">
        <v>39</v>
      </c>
      <c r="AB7" s="108" t="s">
        <v>175</v>
      </c>
      <c r="AC7" s="86" t="s">
        <v>180</v>
      </c>
      <c r="AD7" s="31" t="s">
        <v>28</v>
      </c>
      <c r="AE7" s="73" t="s">
        <v>39</v>
      </c>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row>
    <row r="8" spans="1:203" s="32" customFormat="1" ht="69.75" customHeight="1" x14ac:dyDescent="0.2">
      <c r="A8" s="194"/>
      <c r="B8" s="192" t="s">
        <v>44</v>
      </c>
      <c r="C8" s="147" t="s">
        <v>70</v>
      </c>
      <c r="D8" s="150">
        <v>2011</v>
      </c>
      <c r="E8" s="33" t="s">
        <v>28</v>
      </c>
      <c r="F8" s="66" t="s">
        <v>38</v>
      </c>
      <c r="G8" s="12" t="s">
        <v>144</v>
      </c>
      <c r="H8" s="63">
        <v>13</v>
      </c>
      <c r="I8" s="65">
        <v>0.1</v>
      </c>
      <c r="J8" s="65">
        <v>3</v>
      </c>
      <c r="K8" s="76" t="s">
        <v>146</v>
      </c>
      <c r="L8" s="63">
        <v>3</v>
      </c>
      <c r="M8" s="72">
        <v>0.15</v>
      </c>
      <c r="N8" s="72">
        <v>0.4</v>
      </c>
      <c r="O8" s="76" t="s">
        <v>474</v>
      </c>
      <c r="P8" s="63">
        <v>3</v>
      </c>
      <c r="Q8" s="72">
        <v>0.15</v>
      </c>
      <c r="R8" s="72">
        <v>0.4</v>
      </c>
      <c r="S8" s="76" t="s">
        <v>148</v>
      </c>
      <c r="T8" s="17" t="s">
        <v>28</v>
      </c>
      <c r="U8" s="39" t="s">
        <v>28</v>
      </c>
      <c r="V8" s="39" t="s">
        <v>28</v>
      </c>
      <c r="W8" s="44" t="s">
        <v>39</v>
      </c>
      <c r="X8" s="17" t="s">
        <v>28</v>
      </c>
      <c r="Y8" s="39" t="s">
        <v>28</v>
      </c>
      <c r="Z8" s="39" t="s">
        <v>28</v>
      </c>
      <c r="AA8" s="42" t="s">
        <v>39</v>
      </c>
      <c r="AB8" s="76" t="s">
        <v>291</v>
      </c>
      <c r="AC8" s="76" t="s">
        <v>181</v>
      </c>
      <c r="AD8" s="82" t="s">
        <v>289</v>
      </c>
      <c r="AE8" s="76" t="s">
        <v>317</v>
      </c>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row>
    <row r="9" spans="1:203" s="27" customFormat="1" ht="81" customHeight="1" x14ac:dyDescent="0.2">
      <c r="A9" s="194"/>
      <c r="B9" s="151" t="s">
        <v>44</v>
      </c>
      <c r="C9" s="151" t="s">
        <v>72</v>
      </c>
      <c r="D9" s="150">
        <v>2011</v>
      </c>
      <c r="E9" s="33" t="s">
        <v>28</v>
      </c>
      <c r="F9" s="66" t="s">
        <v>38</v>
      </c>
      <c r="G9" s="12" t="s">
        <v>144</v>
      </c>
      <c r="H9" s="31">
        <v>5</v>
      </c>
      <c r="I9" s="64">
        <v>0.57999999999999996</v>
      </c>
      <c r="J9" s="64">
        <v>1.03</v>
      </c>
      <c r="K9" s="14" t="s">
        <v>410</v>
      </c>
      <c r="L9" s="31">
        <v>8</v>
      </c>
      <c r="M9" s="64">
        <v>0.38</v>
      </c>
      <c r="N9" s="64">
        <v>0.73</v>
      </c>
      <c r="O9" s="14" t="s">
        <v>411</v>
      </c>
      <c r="P9" s="31">
        <v>8</v>
      </c>
      <c r="Q9" s="64">
        <v>0.38</v>
      </c>
      <c r="R9" s="64">
        <v>0.73</v>
      </c>
      <c r="S9" s="14" t="s">
        <v>411</v>
      </c>
      <c r="T9" s="33">
        <v>1</v>
      </c>
      <c r="U9" s="72">
        <v>1.2</v>
      </c>
      <c r="V9" s="72">
        <v>1.2</v>
      </c>
      <c r="W9" s="43" t="s">
        <v>171</v>
      </c>
      <c r="X9" s="33">
        <v>1</v>
      </c>
      <c r="Y9" s="72">
        <v>1.2</v>
      </c>
      <c r="Z9" s="72">
        <v>1.2</v>
      </c>
      <c r="AA9" s="86" t="s">
        <v>171</v>
      </c>
      <c r="AB9" s="86" t="s">
        <v>387</v>
      </c>
      <c r="AC9" s="87" t="s">
        <v>161</v>
      </c>
      <c r="AD9" s="88">
        <v>0.3</v>
      </c>
      <c r="AE9" s="87" t="s">
        <v>388</v>
      </c>
    </row>
    <row r="10" spans="1:203" s="27" customFormat="1" ht="36" customHeight="1" x14ac:dyDescent="0.2">
      <c r="A10" s="194"/>
      <c r="B10" s="151" t="s">
        <v>136</v>
      </c>
      <c r="C10" s="151" t="s">
        <v>70</v>
      </c>
      <c r="D10" s="150">
        <v>2011</v>
      </c>
      <c r="E10" s="16" t="s">
        <v>28</v>
      </c>
      <c r="F10" s="66" t="s">
        <v>38</v>
      </c>
      <c r="G10" s="13" t="s">
        <v>39</v>
      </c>
      <c r="H10" s="63">
        <v>15</v>
      </c>
      <c r="I10" s="65">
        <v>0.875</v>
      </c>
      <c r="J10" s="65">
        <v>3.9689999999999999</v>
      </c>
      <c r="K10" s="12" t="s">
        <v>163</v>
      </c>
      <c r="L10" s="63">
        <v>36</v>
      </c>
      <c r="M10" s="72">
        <v>0.75</v>
      </c>
      <c r="N10" s="72">
        <v>2.4950000000000001</v>
      </c>
      <c r="O10" s="12" t="s">
        <v>412</v>
      </c>
      <c r="P10" s="63">
        <v>36</v>
      </c>
      <c r="Q10" s="72">
        <v>0.75</v>
      </c>
      <c r="R10" s="72">
        <v>2.4950000000000001</v>
      </c>
      <c r="S10" s="12" t="s">
        <v>412</v>
      </c>
      <c r="T10" s="63">
        <v>39</v>
      </c>
      <c r="U10" s="72">
        <v>0.35</v>
      </c>
      <c r="V10" s="72">
        <v>6.2370000000000001</v>
      </c>
      <c r="W10" s="14" t="s">
        <v>413</v>
      </c>
      <c r="X10" s="63">
        <v>39</v>
      </c>
      <c r="Y10" s="72">
        <v>0.35</v>
      </c>
      <c r="Z10" s="72">
        <v>6.2370000000000001</v>
      </c>
      <c r="AA10" s="12" t="s">
        <v>159</v>
      </c>
      <c r="AB10" s="90" t="s">
        <v>28</v>
      </c>
      <c r="AC10" s="84" t="s">
        <v>39</v>
      </c>
      <c r="AD10" s="77" t="s">
        <v>28</v>
      </c>
      <c r="AE10" s="84" t="s">
        <v>39</v>
      </c>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8"/>
      <c r="GS10" s="28"/>
      <c r="GT10" s="28"/>
      <c r="GU10" s="28"/>
    </row>
    <row r="11" spans="1:203" s="27" customFormat="1" ht="58.5" customHeight="1" x14ac:dyDescent="0.2">
      <c r="A11" s="194"/>
      <c r="B11" s="151" t="s">
        <v>129</v>
      </c>
      <c r="C11" s="151" t="s">
        <v>72</v>
      </c>
      <c r="D11" s="150">
        <v>2011</v>
      </c>
      <c r="E11" s="33" t="s">
        <v>28</v>
      </c>
      <c r="F11" s="66" t="s">
        <v>38</v>
      </c>
      <c r="G11" s="12" t="s">
        <v>144</v>
      </c>
      <c r="H11" s="31">
        <v>5</v>
      </c>
      <c r="I11" s="64">
        <v>0.32700000000000001</v>
      </c>
      <c r="J11" s="64">
        <v>2.25</v>
      </c>
      <c r="K11" s="76" t="s">
        <v>414</v>
      </c>
      <c r="L11" s="112">
        <v>5</v>
      </c>
      <c r="M11" s="64">
        <v>0.32700000000000001</v>
      </c>
      <c r="N11" s="64">
        <v>2.25</v>
      </c>
      <c r="O11" s="14" t="s">
        <v>415</v>
      </c>
      <c r="P11" s="112">
        <v>5</v>
      </c>
      <c r="Q11" s="64">
        <v>0.32700000000000001</v>
      </c>
      <c r="R11" s="64">
        <v>2.25</v>
      </c>
      <c r="S11" s="14" t="s">
        <v>415</v>
      </c>
      <c r="T11" s="112">
        <v>5</v>
      </c>
      <c r="U11" s="64">
        <v>0.32700000000000001</v>
      </c>
      <c r="V11" s="72">
        <v>1.8</v>
      </c>
      <c r="W11" s="14" t="s">
        <v>416</v>
      </c>
      <c r="X11" s="112">
        <v>5</v>
      </c>
      <c r="Y11" s="64">
        <v>0.32700000000000001</v>
      </c>
      <c r="Z11" s="64">
        <v>1.8</v>
      </c>
      <c r="AA11" s="14" t="s">
        <v>416</v>
      </c>
      <c r="AB11" s="76" t="s">
        <v>292</v>
      </c>
      <c r="AC11" s="76" t="s">
        <v>389</v>
      </c>
      <c r="AD11" s="74" t="s">
        <v>28</v>
      </c>
      <c r="AE11" s="73" t="s">
        <v>39</v>
      </c>
    </row>
    <row r="12" spans="1:203" s="27" customFormat="1" ht="36" customHeight="1" x14ac:dyDescent="0.2">
      <c r="A12" s="194"/>
      <c r="B12" s="151" t="s">
        <v>130</v>
      </c>
      <c r="C12" s="151" t="s">
        <v>70</v>
      </c>
      <c r="D12" s="150">
        <v>2011</v>
      </c>
      <c r="E12" s="33" t="s">
        <v>28</v>
      </c>
      <c r="F12" s="66" t="s">
        <v>38</v>
      </c>
      <c r="G12" s="12" t="s">
        <v>144</v>
      </c>
      <c r="H12" s="63">
        <v>4</v>
      </c>
      <c r="I12" s="65">
        <v>6.8788200000000002</v>
      </c>
      <c r="J12" s="64">
        <f>45.846/100</f>
        <v>0.45845999999999998</v>
      </c>
      <c r="K12" s="12" t="s">
        <v>185</v>
      </c>
      <c r="L12" s="63">
        <v>16</v>
      </c>
      <c r="M12" s="72">
        <v>0.99052399999999996</v>
      </c>
      <c r="N12" s="72">
        <v>4.8438400000000001</v>
      </c>
      <c r="O12" s="86" t="s">
        <v>184</v>
      </c>
      <c r="P12" s="63">
        <v>12</v>
      </c>
      <c r="Q12" s="72">
        <v>0.99052399999999996</v>
      </c>
      <c r="R12" s="72">
        <v>4.8438400000000001</v>
      </c>
      <c r="S12" s="86" t="s">
        <v>184</v>
      </c>
      <c r="T12" s="33" t="s">
        <v>28</v>
      </c>
      <c r="U12" s="137" t="s">
        <v>28</v>
      </c>
      <c r="V12" s="137" t="s">
        <v>28</v>
      </c>
      <c r="W12" s="42" t="s">
        <v>39</v>
      </c>
      <c r="X12" s="33" t="s">
        <v>28</v>
      </c>
      <c r="Y12" s="137" t="s">
        <v>28</v>
      </c>
      <c r="Z12" s="137" t="s">
        <v>28</v>
      </c>
      <c r="AA12" s="42" t="s">
        <v>39</v>
      </c>
      <c r="AB12" s="76" t="s">
        <v>293</v>
      </c>
      <c r="AC12" s="76" t="s">
        <v>267</v>
      </c>
      <c r="AD12" s="74" t="s">
        <v>28</v>
      </c>
      <c r="AE12" s="73" t="s">
        <v>39</v>
      </c>
    </row>
    <row r="13" spans="1:203" s="27" customFormat="1" ht="36" customHeight="1" x14ac:dyDescent="0.2">
      <c r="A13" s="194"/>
      <c r="B13" s="151" t="s">
        <v>131</v>
      </c>
      <c r="C13" s="151" t="s">
        <v>72</v>
      </c>
      <c r="D13" s="150">
        <v>2011</v>
      </c>
      <c r="E13" s="33" t="s">
        <v>28</v>
      </c>
      <c r="F13" s="66" t="s">
        <v>38</v>
      </c>
      <c r="G13" s="12" t="s">
        <v>144</v>
      </c>
      <c r="H13" s="63">
        <v>1</v>
      </c>
      <c r="I13" s="65">
        <v>2.8</v>
      </c>
      <c r="J13" s="65">
        <v>2.8</v>
      </c>
      <c r="K13" s="42" t="s">
        <v>39</v>
      </c>
      <c r="L13" s="31">
        <v>9</v>
      </c>
      <c r="M13" s="64">
        <v>0.55000000000000004</v>
      </c>
      <c r="N13" s="64">
        <v>1.62</v>
      </c>
      <c r="O13" s="14" t="s">
        <v>182</v>
      </c>
      <c r="P13" s="31">
        <v>9</v>
      </c>
      <c r="Q13" s="64">
        <v>0.55000000000000004</v>
      </c>
      <c r="R13" s="64">
        <v>1.62</v>
      </c>
      <c r="S13" s="14" t="s">
        <v>182</v>
      </c>
      <c r="T13" s="63">
        <v>3</v>
      </c>
      <c r="U13" s="72">
        <v>1.2</v>
      </c>
      <c r="V13" s="72">
        <v>2.5</v>
      </c>
      <c r="W13" s="87" t="s">
        <v>186</v>
      </c>
      <c r="X13" s="31">
        <v>9</v>
      </c>
      <c r="Y13" s="64">
        <v>0.55000000000000004</v>
      </c>
      <c r="Z13" s="64">
        <v>1.62</v>
      </c>
      <c r="AA13" s="87" t="s">
        <v>182</v>
      </c>
      <c r="AB13" s="90" t="s">
        <v>28</v>
      </c>
      <c r="AC13" s="73" t="s">
        <v>39</v>
      </c>
      <c r="AD13" s="74" t="s">
        <v>28</v>
      </c>
      <c r="AE13" s="73" t="s">
        <v>39</v>
      </c>
    </row>
    <row r="14" spans="1:203" s="27" customFormat="1" ht="48" customHeight="1" x14ac:dyDescent="0.2">
      <c r="A14" s="194"/>
      <c r="B14" s="151" t="s">
        <v>132</v>
      </c>
      <c r="C14" s="151" t="s">
        <v>72</v>
      </c>
      <c r="D14" s="150">
        <v>2011</v>
      </c>
      <c r="E14" s="33" t="s">
        <v>28</v>
      </c>
      <c r="F14" s="66" t="s">
        <v>38</v>
      </c>
      <c r="G14" s="12" t="s">
        <v>144</v>
      </c>
      <c r="H14" s="63">
        <v>8</v>
      </c>
      <c r="I14" s="64">
        <v>1.01</v>
      </c>
      <c r="J14" s="64">
        <v>2</v>
      </c>
      <c r="K14" s="87" t="s">
        <v>321</v>
      </c>
      <c r="L14" s="63">
        <v>9</v>
      </c>
      <c r="M14" s="64">
        <v>0.505</v>
      </c>
      <c r="N14" s="64">
        <v>1</v>
      </c>
      <c r="O14" s="87" t="s">
        <v>182</v>
      </c>
      <c r="P14" s="63">
        <v>9</v>
      </c>
      <c r="Q14" s="64">
        <v>0.505</v>
      </c>
      <c r="R14" s="64">
        <v>1</v>
      </c>
      <c r="S14" s="87" t="s">
        <v>182</v>
      </c>
      <c r="T14" s="63">
        <v>8</v>
      </c>
      <c r="U14" s="64">
        <v>0.505</v>
      </c>
      <c r="V14" s="64">
        <v>1</v>
      </c>
      <c r="W14" s="87" t="s">
        <v>182</v>
      </c>
      <c r="X14" s="63">
        <v>8</v>
      </c>
      <c r="Y14" s="64">
        <v>0.505</v>
      </c>
      <c r="Z14" s="64">
        <v>1</v>
      </c>
      <c r="AA14" s="87" t="s">
        <v>182</v>
      </c>
      <c r="AB14" s="90" t="s">
        <v>28</v>
      </c>
      <c r="AC14" s="76" t="s">
        <v>417</v>
      </c>
      <c r="AD14" s="74" t="s">
        <v>28</v>
      </c>
      <c r="AE14" s="73" t="s">
        <v>39</v>
      </c>
    </row>
    <row r="15" spans="1:203" s="27" customFormat="1" ht="69.75" customHeight="1" x14ac:dyDescent="0.2">
      <c r="A15" s="194"/>
      <c r="B15" s="192" t="s">
        <v>13</v>
      </c>
      <c r="C15" s="192" t="s">
        <v>70</v>
      </c>
      <c r="D15" s="150">
        <v>2011</v>
      </c>
      <c r="E15" s="17" t="s">
        <v>28</v>
      </c>
      <c r="F15" s="66" t="s">
        <v>38</v>
      </c>
      <c r="G15" s="12" t="s">
        <v>144</v>
      </c>
      <c r="H15" s="63">
        <v>6</v>
      </c>
      <c r="I15" s="65">
        <v>0.25919999999999999</v>
      </c>
      <c r="J15" s="65">
        <v>0.78359999999999996</v>
      </c>
      <c r="K15" s="12" t="s">
        <v>185</v>
      </c>
      <c r="L15" s="16">
        <v>40</v>
      </c>
      <c r="M15" s="39">
        <v>0.3528</v>
      </c>
      <c r="N15" s="39">
        <v>0.55559999999999998</v>
      </c>
      <c r="O15" s="12" t="s">
        <v>185</v>
      </c>
      <c r="P15" s="16">
        <v>40</v>
      </c>
      <c r="Q15" s="39">
        <v>0.3528</v>
      </c>
      <c r="R15" s="39">
        <v>0.55559999999999998</v>
      </c>
      <c r="S15" s="87" t="s">
        <v>182</v>
      </c>
      <c r="T15" s="77" t="s">
        <v>28</v>
      </c>
      <c r="U15" s="69" t="s">
        <v>28</v>
      </c>
      <c r="V15" s="71" t="s">
        <v>28</v>
      </c>
      <c r="W15" s="18" t="s">
        <v>39</v>
      </c>
      <c r="X15" s="17" t="s">
        <v>28</v>
      </c>
      <c r="Y15" s="50" t="s">
        <v>28</v>
      </c>
      <c r="Z15" s="50" t="s">
        <v>28</v>
      </c>
      <c r="AA15" s="13" t="s">
        <v>39</v>
      </c>
      <c r="AB15" s="76" t="s">
        <v>0</v>
      </c>
      <c r="AC15" s="76" t="s">
        <v>328</v>
      </c>
      <c r="AD15" s="81">
        <v>0.1</v>
      </c>
      <c r="AE15" s="76" t="s">
        <v>187</v>
      </c>
    </row>
    <row r="16" spans="1:203" s="27" customFormat="1" ht="36.75" customHeight="1" x14ac:dyDescent="0.2">
      <c r="A16" s="194"/>
      <c r="B16" s="151" t="s">
        <v>133</v>
      </c>
      <c r="C16" s="151" t="s">
        <v>72</v>
      </c>
      <c r="D16" s="150">
        <v>2011</v>
      </c>
      <c r="E16" s="17" t="s">
        <v>28</v>
      </c>
      <c r="F16" s="66" t="s">
        <v>38</v>
      </c>
      <c r="G16" s="12" t="s">
        <v>144</v>
      </c>
      <c r="H16" s="63" t="s">
        <v>28</v>
      </c>
      <c r="I16" s="38" t="s">
        <v>28</v>
      </c>
      <c r="J16" s="38" t="s">
        <v>28</v>
      </c>
      <c r="K16" s="131" t="s">
        <v>39</v>
      </c>
      <c r="L16" s="63" t="s">
        <v>28</v>
      </c>
      <c r="M16" s="38" t="s">
        <v>28</v>
      </c>
      <c r="N16" s="38" t="s">
        <v>28</v>
      </c>
      <c r="O16" s="131" t="s">
        <v>39</v>
      </c>
      <c r="P16" s="63" t="s">
        <v>28</v>
      </c>
      <c r="Q16" s="38" t="s">
        <v>28</v>
      </c>
      <c r="R16" s="38" t="s">
        <v>28</v>
      </c>
      <c r="S16" s="131" t="s">
        <v>39</v>
      </c>
      <c r="T16" s="63">
        <v>3</v>
      </c>
      <c r="U16" s="72">
        <v>0.75</v>
      </c>
      <c r="V16" s="72">
        <v>1.5</v>
      </c>
      <c r="W16" s="14" t="s">
        <v>188</v>
      </c>
      <c r="X16" s="17" t="s">
        <v>28</v>
      </c>
      <c r="Y16" s="71" t="s">
        <v>28</v>
      </c>
      <c r="Z16" s="71" t="s">
        <v>28</v>
      </c>
      <c r="AA16" s="13" t="s">
        <v>39</v>
      </c>
      <c r="AB16" s="90" t="s">
        <v>28</v>
      </c>
      <c r="AC16" s="73" t="s">
        <v>39</v>
      </c>
      <c r="AD16" s="77" t="s">
        <v>28</v>
      </c>
      <c r="AE16" s="83" t="s">
        <v>39</v>
      </c>
    </row>
    <row r="17" spans="1:32" s="27" customFormat="1" ht="48" customHeight="1" x14ac:dyDescent="0.2">
      <c r="A17" s="194"/>
      <c r="B17" s="192" t="s">
        <v>418</v>
      </c>
      <c r="C17" s="147" t="s">
        <v>72</v>
      </c>
      <c r="D17" s="150">
        <v>2011</v>
      </c>
      <c r="E17" s="33" t="s">
        <v>28</v>
      </c>
      <c r="F17" s="33" t="s">
        <v>38</v>
      </c>
      <c r="G17" s="116" t="s">
        <v>145</v>
      </c>
      <c r="H17" s="117">
        <v>8</v>
      </c>
      <c r="I17" s="65">
        <v>8.7999999999999995E-2</v>
      </c>
      <c r="J17" s="65">
        <v>1.4047000000000001</v>
      </c>
      <c r="K17" s="14" t="s">
        <v>182</v>
      </c>
      <c r="L17" s="117">
        <v>8</v>
      </c>
      <c r="M17" s="72">
        <v>8.7999999999999995E-2</v>
      </c>
      <c r="N17" s="64">
        <v>1.4047000000000001</v>
      </c>
      <c r="O17" s="14" t="s">
        <v>182</v>
      </c>
      <c r="P17" s="117">
        <v>8</v>
      </c>
      <c r="Q17" s="72">
        <v>8.7999999999999995E-2</v>
      </c>
      <c r="R17" s="72">
        <v>1.4047000000000001</v>
      </c>
      <c r="S17" s="14" t="s">
        <v>182</v>
      </c>
      <c r="T17" s="33">
        <v>10</v>
      </c>
      <c r="U17" s="118">
        <v>6.49</v>
      </c>
      <c r="V17" s="118">
        <v>23.51</v>
      </c>
      <c r="W17" s="14" t="s">
        <v>182</v>
      </c>
      <c r="X17" s="119" t="s">
        <v>28</v>
      </c>
      <c r="Y17" s="38" t="s">
        <v>28</v>
      </c>
      <c r="Z17" s="38" t="s">
        <v>28</v>
      </c>
      <c r="AA17" s="76" t="s">
        <v>39</v>
      </c>
      <c r="AB17" s="90" t="s">
        <v>28</v>
      </c>
      <c r="AC17" s="86" t="s">
        <v>390</v>
      </c>
      <c r="AD17" s="31" t="s">
        <v>28</v>
      </c>
      <c r="AE17" s="42" t="s">
        <v>39</v>
      </c>
      <c r="AF17" s="29"/>
    </row>
    <row r="18" spans="1:32" s="29" customFormat="1" ht="115.5" customHeight="1" x14ac:dyDescent="0.2">
      <c r="A18" s="194"/>
      <c r="B18" s="151" t="s">
        <v>134</v>
      </c>
      <c r="C18" s="151" t="s">
        <v>70</v>
      </c>
      <c r="D18" s="150">
        <v>2011</v>
      </c>
      <c r="E18" s="17" t="s">
        <v>28</v>
      </c>
      <c r="F18" s="66" t="s">
        <v>38</v>
      </c>
      <c r="G18" s="12" t="s">
        <v>144</v>
      </c>
      <c r="H18" s="63">
        <v>4</v>
      </c>
      <c r="I18" s="65">
        <v>0.2</v>
      </c>
      <c r="J18" s="65">
        <v>0.9</v>
      </c>
      <c r="K18" s="12" t="s">
        <v>147</v>
      </c>
      <c r="L18" s="63">
        <v>4</v>
      </c>
      <c r="M18" s="72">
        <v>0.1</v>
      </c>
      <c r="N18" s="72">
        <v>0.6</v>
      </c>
      <c r="O18" s="12" t="s">
        <v>419</v>
      </c>
      <c r="P18" s="63">
        <v>4</v>
      </c>
      <c r="Q18" s="72">
        <v>0.2</v>
      </c>
      <c r="R18" s="72">
        <v>0.9</v>
      </c>
      <c r="S18" s="12" t="s">
        <v>419</v>
      </c>
      <c r="T18" s="63">
        <v>4</v>
      </c>
      <c r="U18" s="72">
        <v>0.2</v>
      </c>
      <c r="V18" s="72">
        <v>0.8</v>
      </c>
      <c r="W18" s="12" t="s">
        <v>463</v>
      </c>
      <c r="X18" s="63">
        <v>4</v>
      </c>
      <c r="Y18" s="72">
        <v>0.2</v>
      </c>
      <c r="Z18" s="72">
        <v>0.8</v>
      </c>
      <c r="AA18" s="12" t="s">
        <v>463</v>
      </c>
      <c r="AB18" s="76" t="s">
        <v>294</v>
      </c>
      <c r="AC18" s="76" t="s">
        <v>420</v>
      </c>
      <c r="AD18" s="82" t="s">
        <v>135</v>
      </c>
      <c r="AE18" s="145" t="s">
        <v>162</v>
      </c>
    </row>
    <row r="19" spans="1:32" s="168" customFormat="1" ht="15.95" customHeight="1" x14ac:dyDescent="0.2">
      <c r="A19" s="152" t="s">
        <v>106</v>
      </c>
      <c r="B19" s="192" t="s">
        <v>39</v>
      </c>
      <c r="C19" s="152" t="s">
        <v>193</v>
      </c>
      <c r="D19" s="153">
        <v>2012</v>
      </c>
      <c r="E19" s="17" t="s">
        <v>28</v>
      </c>
      <c r="F19" s="16" t="s">
        <v>38</v>
      </c>
      <c r="G19" s="13" t="s">
        <v>39</v>
      </c>
      <c r="H19" s="16">
        <v>4</v>
      </c>
      <c r="I19" s="71">
        <v>0.35</v>
      </c>
      <c r="J19" s="71">
        <v>1.5</v>
      </c>
      <c r="K19" s="12" t="s">
        <v>83</v>
      </c>
      <c r="L19" s="125">
        <v>4</v>
      </c>
      <c r="M19" s="72">
        <v>0.35</v>
      </c>
      <c r="N19" s="72">
        <v>1.5</v>
      </c>
      <c r="O19" s="12" t="s">
        <v>83</v>
      </c>
      <c r="P19" s="125">
        <v>4</v>
      </c>
      <c r="Q19" s="72">
        <v>0.35</v>
      </c>
      <c r="R19" s="72">
        <v>1.5</v>
      </c>
      <c r="S19" s="12" t="s">
        <v>83</v>
      </c>
      <c r="T19" s="125">
        <v>1</v>
      </c>
      <c r="U19" s="72">
        <v>0.25</v>
      </c>
      <c r="V19" s="72">
        <v>0.25</v>
      </c>
      <c r="W19" s="13" t="s">
        <v>39</v>
      </c>
      <c r="X19" s="16" t="s">
        <v>28</v>
      </c>
      <c r="Y19" s="36" t="s">
        <v>28</v>
      </c>
      <c r="Z19" s="36" t="s">
        <v>28</v>
      </c>
      <c r="AA19" s="13" t="s">
        <v>39</v>
      </c>
      <c r="AB19" s="90" t="s">
        <v>28</v>
      </c>
      <c r="AC19" s="51" t="s">
        <v>39</v>
      </c>
      <c r="AD19" s="77" t="s">
        <v>28</v>
      </c>
      <c r="AE19" s="51" t="s">
        <v>39</v>
      </c>
    </row>
    <row r="20" spans="1:32" s="172" customFormat="1" ht="15.95" customHeight="1" x14ac:dyDescent="0.2">
      <c r="A20" s="194" t="s">
        <v>74</v>
      </c>
      <c r="B20" s="192" t="s">
        <v>338</v>
      </c>
      <c r="C20" s="154" t="s">
        <v>70</v>
      </c>
      <c r="D20" s="148">
        <v>2014</v>
      </c>
      <c r="E20" s="34" t="s">
        <v>28</v>
      </c>
      <c r="F20" s="16" t="s">
        <v>38</v>
      </c>
      <c r="G20" s="180" t="s">
        <v>39</v>
      </c>
      <c r="H20" s="31">
        <v>2</v>
      </c>
      <c r="I20" s="65">
        <v>2</v>
      </c>
      <c r="J20" s="65">
        <v>3.5</v>
      </c>
      <c r="K20" s="86" t="s">
        <v>339</v>
      </c>
      <c r="L20" s="117">
        <v>1</v>
      </c>
      <c r="M20" s="72">
        <v>0.75</v>
      </c>
      <c r="N20" s="72">
        <v>0.75</v>
      </c>
      <c r="O20" s="12" t="s">
        <v>322</v>
      </c>
      <c r="P20" s="117">
        <v>1</v>
      </c>
      <c r="Q20" s="72">
        <v>0.75</v>
      </c>
      <c r="R20" s="72">
        <v>0.75</v>
      </c>
      <c r="S20" s="12" t="s">
        <v>322</v>
      </c>
      <c r="T20" s="123" t="s">
        <v>28</v>
      </c>
      <c r="U20" s="35" t="s">
        <v>28</v>
      </c>
      <c r="V20" s="35" t="s">
        <v>28</v>
      </c>
      <c r="W20" s="13" t="s">
        <v>39</v>
      </c>
      <c r="X20" s="123" t="s">
        <v>28</v>
      </c>
      <c r="Y20" s="35" t="s">
        <v>28</v>
      </c>
      <c r="Z20" s="35" t="s">
        <v>28</v>
      </c>
      <c r="AA20" s="13" t="s">
        <v>39</v>
      </c>
      <c r="AB20" s="124" t="s">
        <v>28</v>
      </c>
      <c r="AC20" s="13" t="s">
        <v>39</v>
      </c>
      <c r="AD20" s="16" t="s">
        <v>28</v>
      </c>
      <c r="AE20" s="180" t="s">
        <v>39</v>
      </c>
    </row>
    <row r="21" spans="1:32" s="168" customFormat="1" ht="15.95" customHeight="1" x14ac:dyDescent="0.2">
      <c r="A21" s="194"/>
      <c r="B21" s="192" t="s">
        <v>194</v>
      </c>
      <c r="C21" s="154" t="s">
        <v>70</v>
      </c>
      <c r="D21" s="155">
        <v>2012</v>
      </c>
      <c r="E21" s="33" t="s">
        <v>28</v>
      </c>
      <c r="F21" s="16" t="s">
        <v>38</v>
      </c>
      <c r="G21" s="13" t="s">
        <v>39</v>
      </c>
      <c r="H21" s="31">
        <v>1</v>
      </c>
      <c r="I21" s="138">
        <v>1.5</v>
      </c>
      <c r="J21" s="138">
        <v>1.5</v>
      </c>
      <c r="K21" s="12" t="s">
        <v>322</v>
      </c>
      <c r="L21" s="16">
        <v>1</v>
      </c>
      <c r="M21" s="72">
        <v>0.5</v>
      </c>
      <c r="N21" s="72">
        <v>0.5</v>
      </c>
      <c r="O21" s="12" t="s">
        <v>322</v>
      </c>
      <c r="P21" s="16">
        <v>1</v>
      </c>
      <c r="Q21" s="69">
        <v>0.5</v>
      </c>
      <c r="R21" s="69">
        <v>0.5</v>
      </c>
      <c r="S21" s="12" t="s">
        <v>322</v>
      </c>
      <c r="T21" s="123" t="s">
        <v>28</v>
      </c>
      <c r="U21" s="35" t="s">
        <v>28</v>
      </c>
      <c r="V21" s="35" t="s">
        <v>28</v>
      </c>
      <c r="W21" s="13" t="s">
        <v>39</v>
      </c>
      <c r="X21" s="31" t="s">
        <v>28</v>
      </c>
      <c r="Y21" s="35" t="s">
        <v>28</v>
      </c>
      <c r="Z21" s="35" t="s">
        <v>28</v>
      </c>
      <c r="AA21" s="13" t="s">
        <v>39</v>
      </c>
      <c r="AB21" s="124" t="s">
        <v>28</v>
      </c>
      <c r="AC21" s="139" t="s">
        <v>39</v>
      </c>
      <c r="AD21" s="140">
        <v>3.5000000000000001E-3</v>
      </c>
      <c r="AE21" s="141" t="s">
        <v>245</v>
      </c>
    </row>
    <row r="22" spans="1:32" s="172" customFormat="1" ht="15.95" customHeight="1" x14ac:dyDescent="0.2">
      <c r="A22" s="194"/>
      <c r="B22" s="192" t="s">
        <v>340</v>
      </c>
      <c r="C22" s="154" t="s">
        <v>70</v>
      </c>
      <c r="D22" s="148">
        <v>2014</v>
      </c>
      <c r="E22" s="34" t="s">
        <v>28</v>
      </c>
      <c r="F22" s="16" t="s">
        <v>38</v>
      </c>
      <c r="G22" s="180" t="s">
        <v>39</v>
      </c>
      <c r="H22" s="31">
        <v>1</v>
      </c>
      <c r="I22" s="138">
        <v>2</v>
      </c>
      <c r="J22" s="138">
        <v>2</v>
      </c>
      <c r="K22" s="12" t="s">
        <v>322</v>
      </c>
      <c r="L22" s="16">
        <v>1</v>
      </c>
      <c r="M22" s="138">
        <v>1</v>
      </c>
      <c r="N22" s="138">
        <v>1</v>
      </c>
      <c r="O22" s="12" t="s">
        <v>322</v>
      </c>
      <c r="P22" s="16">
        <v>1</v>
      </c>
      <c r="Q22" s="39">
        <v>1</v>
      </c>
      <c r="R22" s="39">
        <v>1</v>
      </c>
      <c r="S22" s="12" t="s">
        <v>322</v>
      </c>
      <c r="T22" s="123" t="s">
        <v>28</v>
      </c>
      <c r="U22" s="35" t="s">
        <v>28</v>
      </c>
      <c r="V22" s="35" t="s">
        <v>28</v>
      </c>
      <c r="W22" s="13" t="s">
        <v>39</v>
      </c>
      <c r="X22" s="123" t="s">
        <v>28</v>
      </c>
      <c r="Y22" s="35" t="s">
        <v>28</v>
      </c>
      <c r="Z22" s="35" t="s">
        <v>28</v>
      </c>
      <c r="AA22" s="13" t="s">
        <v>39</v>
      </c>
      <c r="AB22" s="124" t="s">
        <v>28</v>
      </c>
      <c r="AC22" s="13" t="s">
        <v>39</v>
      </c>
      <c r="AD22" s="16" t="s">
        <v>28</v>
      </c>
      <c r="AE22" s="180" t="s">
        <v>39</v>
      </c>
    </row>
    <row r="23" spans="1:32" s="172" customFormat="1" ht="15.95" customHeight="1" x14ac:dyDescent="0.2">
      <c r="A23" s="194"/>
      <c r="B23" s="192" t="s">
        <v>462</v>
      </c>
      <c r="C23" s="154" t="s">
        <v>70</v>
      </c>
      <c r="D23" s="148">
        <v>2014</v>
      </c>
      <c r="E23" s="34" t="s">
        <v>28</v>
      </c>
      <c r="F23" s="16" t="s">
        <v>38</v>
      </c>
      <c r="G23" s="180" t="s">
        <v>39</v>
      </c>
      <c r="H23" s="16">
        <v>3</v>
      </c>
      <c r="I23" s="39">
        <v>2.5</v>
      </c>
      <c r="J23" s="39">
        <v>4</v>
      </c>
      <c r="K23" s="12" t="s">
        <v>341</v>
      </c>
      <c r="L23" s="16">
        <v>1</v>
      </c>
      <c r="M23" s="39">
        <v>0.8</v>
      </c>
      <c r="N23" s="39">
        <v>0.8</v>
      </c>
      <c r="O23" s="12" t="s">
        <v>341</v>
      </c>
      <c r="P23" s="16">
        <v>3</v>
      </c>
      <c r="Q23" s="39">
        <v>1</v>
      </c>
      <c r="R23" s="39">
        <v>2.4</v>
      </c>
      <c r="S23" s="12" t="s">
        <v>341</v>
      </c>
      <c r="T23" s="123" t="s">
        <v>28</v>
      </c>
      <c r="U23" s="35" t="s">
        <v>28</v>
      </c>
      <c r="V23" s="35" t="s">
        <v>28</v>
      </c>
      <c r="W23" s="13" t="s">
        <v>39</v>
      </c>
      <c r="X23" s="123" t="s">
        <v>28</v>
      </c>
      <c r="Y23" s="35" t="s">
        <v>28</v>
      </c>
      <c r="Z23" s="35" t="s">
        <v>28</v>
      </c>
      <c r="AA23" s="13" t="s">
        <v>39</v>
      </c>
      <c r="AB23" s="85" t="s">
        <v>342</v>
      </c>
      <c r="AC23" s="169" t="s">
        <v>343</v>
      </c>
      <c r="AD23" s="16" t="s">
        <v>28</v>
      </c>
      <c r="AE23" s="180" t="s">
        <v>39</v>
      </c>
    </row>
    <row r="24" spans="1:32" s="172" customFormat="1" ht="15.95" customHeight="1" x14ac:dyDescent="0.2">
      <c r="A24" s="194"/>
      <c r="B24" s="192" t="s">
        <v>344</v>
      </c>
      <c r="C24" s="154" t="s">
        <v>70</v>
      </c>
      <c r="D24" s="148">
        <v>2014</v>
      </c>
      <c r="E24" s="17" t="s">
        <v>28</v>
      </c>
      <c r="F24" s="17" t="s">
        <v>38</v>
      </c>
      <c r="G24" s="180" t="s">
        <v>39</v>
      </c>
      <c r="H24" s="31">
        <v>1</v>
      </c>
      <c r="I24" s="138">
        <v>1</v>
      </c>
      <c r="J24" s="138">
        <v>1</v>
      </c>
      <c r="K24" s="12" t="s">
        <v>322</v>
      </c>
      <c r="L24" s="31">
        <v>1</v>
      </c>
      <c r="M24" s="138">
        <v>1</v>
      </c>
      <c r="N24" s="138">
        <v>1</v>
      </c>
      <c r="O24" s="12" t="s">
        <v>322</v>
      </c>
      <c r="P24" s="31">
        <v>1</v>
      </c>
      <c r="Q24" s="138">
        <v>1</v>
      </c>
      <c r="R24" s="138">
        <v>1</v>
      </c>
      <c r="S24" s="12" t="s">
        <v>322</v>
      </c>
      <c r="T24" s="123" t="s">
        <v>28</v>
      </c>
      <c r="U24" s="35" t="s">
        <v>28</v>
      </c>
      <c r="V24" s="35" t="s">
        <v>28</v>
      </c>
      <c r="W24" s="13" t="s">
        <v>39</v>
      </c>
      <c r="X24" s="123" t="s">
        <v>28</v>
      </c>
      <c r="Y24" s="35" t="s">
        <v>28</v>
      </c>
      <c r="Z24" s="35" t="s">
        <v>28</v>
      </c>
      <c r="AA24" s="13" t="s">
        <v>39</v>
      </c>
      <c r="AB24" s="124" t="s">
        <v>28</v>
      </c>
      <c r="AC24" s="13" t="s">
        <v>39</v>
      </c>
      <c r="AD24" s="16" t="s">
        <v>28</v>
      </c>
      <c r="AE24" s="180" t="s">
        <v>39</v>
      </c>
    </row>
    <row r="25" spans="1:32" s="172" customFormat="1" ht="15.95" customHeight="1" x14ac:dyDescent="0.2">
      <c r="A25" s="194"/>
      <c r="B25" s="192" t="s">
        <v>14</v>
      </c>
      <c r="C25" s="154" t="s">
        <v>70</v>
      </c>
      <c r="D25" s="148">
        <v>2014</v>
      </c>
      <c r="E25" s="17" t="s">
        <v>28</v>
      </c>
      <c r="F25" s="17" t="s">
        <v>38</v>
      </c>
      <c r="G25" s="13" t="s">
        <v>39</v>
      </c>
      <c r="H25" s="16">
        <v>6</v>
      </c>
      <c r="I25" s="36">
        <v>1</v>
      </c>
      <c r="J25" s="36">
        <v>3.5</v>
      </c>
      <c r="K25" s="12" t="s">
        <v>341</v>
      </c>
      <c r="L25" s="16">
        <v>4</v>
      </c>
      <c r="M25" s="36">
        <v>0.3</v>
      </c>
      <c r="N25" s="36">
        <v>0.6</v>
      </c>
      <c r="O25" s="12" t="s">
        <v>341</v>
      </c>
      <c r="P25" s="16">
        <v>4</v>
      </c>
      <c r="Q25" s="36">
        <v>0.5</v>
      </c>
      <c r="R25" s="36">
        <v>2</v>
      </c>
      <c r="S25" s="12" t="s">
        <v>341</v>
      </c>
      <c r="T25" s="123" t="s">
        <v>28</v>
      </c>
      <c r="U25" s="39" t="s">
        <v>28</v>
      </c>
      <c r="V25" s="39" t="s">
        <v>28</v>
      </c>
      <c r="W25" s="13" t="s">
        <v>39</v>
      </c>
      <c r="X25" s="17" t="s">
        <v>28</v>
      </c>
      <c r="Y25" s="39" t="s">
        <v>28</v>
      </c>
      <c r="Z25" s="39" t="s">
        <v>28</v>
      </c>
      <c r="AA25" s="13" t="s">
        <v>39</v>
      </c>
      <c r="AB25" s="124" t="s">
        <v>28</v>
      </c>
      <c r="AC25" s="13" t="s">
        <v>39</v>
      </c>
      <c r="AD25" s="17" t="s">
        <v>28</v>
      </c>
      <c r="AE25" s="13" t="s">
        <v>39</v>
      </c>
    </row>
    <row r="26" spans="1:32" s="172" customFormat="1" ht="24" customHeight="1" x14ac:dyDescent="0.2">
      <c r="A26" s="194"/>
      <c r="B26" s="192" t="s">
        <v>15</v>
      </c>
      <c r="C26" s="154" t="s">
        <v>70</v>
      </c>
      <c r="D26" s="148">
        <v>2014</v>
      </c>
      <c r="E26" s="33" t="s">
        <v>28</v>
      </c>
      <c r="F26" s="16" t="s">
        <v>38</v>
      </c>
      <c r="G26" s="180" t="s">
        <v>39</v>
      </c>
      <c r="H26" s="31">
        <v>5</v>
      </c>
      <c r="I26" s="138">
        <v>1</v>
      </c>
      <c r="J26" s="138">
        <v>3</v>
      </c>
      <c r="K26" s="12" t="s">
        <v>341</v>
      </c>
      <c r="L26" s="31">
        <v>7</v>
      </c>
      <c r="M26" s="138">
        <v>0.6</v>
      </c>
      <c r="N26" s="138">
        <v>1</v>
      </c>
      <c r="O26" s="12" t="s">
        <v>341</v>
      </c>
      <c r="P26" s="31">
        <v>5</v>
      </c>
      <c r="Q26" s="138">
        <v>1.2</v>
      </c>
      <c r="R26" s="138">
        <v>1.6</v>
      </c>
      <c r="S26" s="12" t="s">
        <v>341</v>
      </c>
      <c r="T26" s="123" t="s">
        <v>28</v>
      </c>
      <c r="U26" s="35" t="s">
        <v>28</v>
      </c>
      <c r="V26" s="35" t="s">
        <v>28</v>
      </c>
      <c r="W26" s="13" t="s">
        <v>39</v>
      </c>
      <c r="X26" s="31" t="s">
        <v>28</v>
      </c>
      <c r="Y26" s="35" t="s">
        <v>28</v>
      </c>
      <c r="Z26" s="35" t="s">
        <v>28</v>
      </c>
      <c r="AA26" s="13" t="s">
        <v>39</v>
      </c>
      <c r="AB26" s="124" t="s">
        <v>28</v>
      </c>
      <c r="AC26" s="13" t="s">
        <v>39</v>
      </c>
      <c r="AD26" s="188">
        <v>0.5</v>
      </c>
      <c r="AE26" s="13" t="s">
        <v>345</v>
      </c>
    </row>
    <row r="27" spans="1:32" s="172" customFormat="1" ht="48" customHeight="1" x14ac:dyDescent="0.2">
      <c r="A27" s="194"/>
      <c r="B27" s="192" t="s">
        <v>47</v>
      </c>
      <c r="C27" s="154" t="s">
        <v>70</v>
      </c>
      <c r="D27" s="148">
        <v>2014</v>
      </c>
      <c r="E27" s="17" t="s">
        <v>28</v>
      </c>
      <c r="F27" s="17" t="s">
        <v>38</v>
      </c>
      <c r="G27" s="13" t="s">
        <v>39</v>
      </c>
      <c r="H27" s="17">
        <v>4</v>
      </c>
      <c r="I27" s="20">
        <v>0.8</v>
      </c>
      <c r="J27" s="36">
        <v>4</v>
      </c>
      <c r="K27" s="12" t="s">
        <v>97</v>
      </c>
      <c r="L27" s="17">
        <v>7</v>
      </c>
      <c r="M27" s="36" t="s">
        <v>421</v>
      </c>
      <c r="N27" s="36">
        <v>1.5</v>
      </c>
      <c r="O27" s="12" t="s">
        <v>346</v>
      </c>
      <c r="P27" s="16">
        <v>7</v>
      </c>
      <c r="Q27" s="71">
        <v>0.5</v>
      </c>
      <c r="R27" s="36" t="s">
        <v>422</v>
      </c>
      <c r="S27" s="12" t="s">
        <v>347</v>
      </c>
      <c r="T27" s="123" t="s">
        <v>28</v>
      </c>
      <c r="U27" s="39" t="s">
        <v>28</v>
      </c>
      <c r="V27" s="39" t="s">
        <v>28</v>
      </c>
      <c r="W27" s="13" t="s">
        <v>39</v>
      </c>
      <c r="X27" s="17" t="s">
        <v>28</v>
      </c>
      <c r="Y27" s="39" t="s">
        <v>28</v>
      </c>
      <c r="Z27" s="39" t="s">
        <v>28</v>
      </c>
      <c r="AA27" s="13" t="s">
        <v>39</v>
      </c>
      <c r="AB27" s="124" t="s">
        <v>28</v>
      </c>
      <c r="AC27" s="13" t="s">
        <v>39</v>
      </c>
      <c r="AD27" s="127" t="s">
        <v>28</v>
      </c>
      <c r="AE27" s="13" t="s">
        <v>39</v>
      </c>
    </row>
    <row r="28" spans="1:32" s="29" customFormat="1" ht="24" customHeight="1" x14ac:dyDescent="0.2">
      <c r="A28" s="194"/>
      <c r="B28" s="192" t="s">
        <v>16</v>
      </c>
      <c r="C28" s="147" t="s">
        <v>73</v>
      </c>
      <c r="D28" s="148">
        <v>2008</v>
      </c>
      <c r="E28" s="17" t="s">
        <v>28</v>
      </c>
      <c r="F28" s="63" t="s">
        <v>38</v>
      </c>
      <c r="G28" s="12" t="s">
        <v>423</v>
      </c>
      <c r="H28" s="31">
        <v>1</v>
      </c>
      <c r="I28" s="48">
        <v>3</v>
      </c>
      <c r="J28" s="48">
        <v>3</v>
      </c>
      <c r="K28" s="13" t="s">
        <v>39</v>
      </c>
      <c r="L28" s="16">
        <v>1</v>
      </c>
      <c r="M28" s="48">
        <v>0.3</v>
      </c>
      <c r="N28" s="48">
        <v>0.3</v>
      </c>
      <c r="O28" s="13" t="s">
        <v>39</v>
      </c>
      <c r="P28" s="16">
        <v>1</v>
      </c>
      <c r="Q28" s="48">
        <v>1</v>
      </c>
      <c r="R28" s="48">
        <v>1</v>
      </c>
      <c r="S28" s="13" t="s">
        <v>39</v>
      </c>
      <c r="T28" s="16" t="s">
        <v>28</v>
      </c>
      <c r="U28" s="48" t="s">
        <v>28</v>
      </c>
      <c r="V28" s="48" t="s">
        <v>28</v>
      </c>
      <c r="W28" s="14" t="s">
        <v>39</v>
      </c>
      <c r="X28" s="16" t="s">
        <v>28</v>
      </c>
      <c r="Y28" s="48" t="s">
        <v>28</v>
      </c>
      <c r="Z28" s="48" t="s">
        <v>28</v>
      </c>
      <c r="AA28" s="12" t="s">
        <v>39</v>
      </c>
      <c r="AB28" s="124" t="s">
        <v>28</v>
      </c>
      <c r="AC28" s="12" t="s">
        <v>39</v>
      </c>
      <c r="AD28" s="15">
        <v>0.67</v>
      </c>
      <c r="AE28" s="12" t="s">
        <v>424</v>
      </c>
    </row>
    <row r="29" spans="1:32" s="27" customFormat="1" ht="24" customHeight="1" x14ac:dyDescent="0.2">
      <c r="A29" s="194"/>
      <c r="B29" s="192" t="s">
        <v>91</v>
      </c>
      <c r="C29" s="192" t="s">
        <v>70</v>
      </c>
      <c r="D29" s="148">
        <v>2006</v>
      </c>
      <c r="E29" s="16" t="s">
        <v>28</v>
      </c>
      <c r="F29" s="34" t="s">
        <v>38</v>
      </c>
      <c r="G29" s="13" t="s">
        <v>39</v>
      </c>
      <c r="H29" s="31">
        <v>1</v>
      </c>
      <c r="I29" s="48">
        <v>2</v>
      </c>
      <c r="J29" s="48">
        <v>2</v>
      </c>
      <c r="K29" s="13" t="s">
        <v>39</v>
      </c>
      <c r="L29" s="16">
        <v>1</v>
      </c>
      <c r="M29" s="48">
        <v>1</v>
      </c>
      <c r="N29" s="48">
        <v>1</v>
      </c>
      <c r="O29" s="13" t="s">
        <v>39</v>
      </c>
      <c r="P29" s="16">
        <v>1</v>
      </c>
      <c r="Q29" s="48">
        <v>1.5</v>
      </c>
      <c r="R29" s="48">
        <v>1.5</v>
      </c>
      <c r="S29" s="13" t="s">
        <v>39</v>
      </c>
      <c r="T29" s="16" t="s">
        <v>28</v>
      </c>
      <c r="U29" s="48" t="s">
        <v>28</v>
      </c>
      <c r="V29" s="48" t="s">
        <v>28</v>
      </c>
      <c r="W29" s="18" t="s">
        <v>39</v>
      </c>
      <c r="X29" s="16" t="s">
        <v>28</v>
      </c>
      <c r="Y29" s="48" t="s">
        <v>28</v>
      </c>
      <c r="Z29" s="48" t="s">
        <v>28</v>
      </c>
      <c r="AA29" s="13" t="s">
        <v>39</v>
      </c>
      <c r="AB29" s="124" t="s">
        <v>28</v>
      </c>
      <c r="AC29" s="13" t="s">
        <v>39</v>
      </c>
      <c r="AD29" s="15" t="s">
        <v>28</v>
      </c>
      <c r="AE29" s="13" t="s">
        <v>39</v>
      </c>
    </row>
    <row r="30" spans="1:32" s="27" customFormat="1" ht="24" customHeight="1" x14ac:dyDescent="0.2">
      <c r="A30" s="194"/>
      <c r="B30" s="192" t="s">
        <v>92</v>
      </c>
      <c r="C30" s="192" t="s">
        <v>70</v>
      </c>
      <c r="D30" s="148">
        <v>2004</v>
      </c>
      <c r="E30" s="16" t="s">
        <v>28</v>
      </c>
      <c r="F30" s="34" t="s">
        <v>38</v>
      </c>
      <c r="G30" s="12" t="s">
        <v>236</v>
      </c>
      <c r="H30" s="31">
        <v>2</v>
      </c>
      <c r="I30" s="48">
        <v>2</v>
      </c>
      <c r="J30" s="48">
        <v>3</v>
      </c>
      <c r="K30" s="13" t="s">
        <v>98</v>
      </c>
      <c r="L30" s="16">
        <v>1</v>
      </c>
      <c r="M30" s="48">
        <v>0.9</v>
      </c>
      <c r="N30" s="48">
        <v>0.9</v>
      </c>
      <c r="O30" s="13" t="s">
        <v>39</v>
      </c>
      <c r="P30" s="16">
        <v>2</v>
      </c>
      <c r="Q30" s="48">
        <v>1.2</v>
      </c>
      <c r="R30" s="48">
        <v>1.5</v>
      </c>
      <c r="S30" s="12" t="s">
        <v>325</v>
      </c>
      <c r="T30" s="16" t="s">
        <v>28</v>
      </c>
      <c r="U30" s="48" t="s">
        <v>28</v>
      </c>
      <c r="V30" s="48" t="s">
        <v>28</v>
      </c>
      <c r="W30" s="18" t="s">
        <v>39</v>
      </c>
      <c r="X30" s="16" t="s">
        <v>28</v>
      </c>
      <c r="Y30" s="48" t="s">
        <v>28</v>
      </c>
      <c r="Z30" s="48" t="s">
        <v>28</v>
      </c>
      <c r="AA30" s="13" t="s">
        <v>39</v>
      </c>
      <c r="AB30" s="124" t="s">
        <v>28</v>
      </c>
      <c r="AC30" s="13" t="s">
        <v>39</v>
      </c>
      <c r="AD30" s="15" t="s">
        <v>28</v>
      </c>
      <c r="AE30" s="13" t="s">
        <v>39</v>
      </c>
    </row>
    <row r="31" spans="1:32" s="27" customFormat="1" ht="15.95" customHeight="1" x14ac:dyDescent="0.2">
      <c r="A31" s="194"/>
      <c r="B31" s="192" t="s">
        <v>93</v>
      </c>
      <c r="C31" s="192" t="s">
        <v>70</v>
      </c>
      <c r="D31" s="148">
        <v>2006</v>
      </c>
      <c r="E31" s="16" t="s">
        <v>28</v>
      </c>
      <c r="F31" s="34" t="s">
        <v>38</v>
      </c>
      <c r="G31" s="13" t="s">
        <v>39</v>
      </c>
      <c r="H31" s="31">
        <v>2</v>
      </c>
      <c r="I31" s="48">
        <v>1</v>
      </c>
      <c r="J31" s="48">
        <v>2.5</v>
      </c>
      <c r="K31" s="12" t="s">
        <v>115</v>
      </c>
      <c r="L31" s="16">
        <v>1</v>
      </c>
      <c r="M31" s="48">
        <v>1</v>
      </c>
      <c r="N31" s="48">
        <v>1</v>
      </c>
      <c r="O31" s="13" t="s">
        <v>39</v>
      </c>
      <c r="P31" s="16">
        <v>1</v>
      </c>
      <c r="Q31" s="48">
        <v>1.2</v>
      </c>
      <c r="R31" s="48">
        <v>1.2</v>
      </c>
      <c r="S31" s="13" t="s">
        <v>39</v>
      </c>
      <c r="T31" s="16" t="s">
        <v>28</v>
      </c>
      <c r="U31" s="48" t="s">
        <v>28</v>
      </c>
      <c r="V31" s="48" t="s">
        <v>28</v>
      </c>
      <c r="W31" s="18" t="s">
        <v>39</v>
      </c>
      <c r="X31" s="16" t="s">
        <v>28</v>
      </c>
      <c r="Y31" s="48" t="s">
        <v>28</v>
      </c>
      <c r="Z31" s="48" t="s">
        <v>28</v>
      </c>
      <c r="AA31" s="13" t="s">
        <v>39</v>
      </c>
      <c r="AB31" s="12" t="s">
        <v>1</v>
      </c>
      <c r="AC31" s="12" t="s">
        <v>268</v>
      </c>
      <c r="AD31" s="15" t="s">
        <v>28</v>
      </c>
      <c r="AE31" s="13" t="s">
        <v>39</v>
      </c>
    </row>
    <row r="32" spans="1:32" s="27" customFormat="1" ht="36" customHeight="1" x14ac:dyDescent="0.2">
      <c r="A32" s="194"/>
      <c r="B32" s="192" t="s">
        <v>99</v>
      </c>
      <c r="C32" s="147" t="s">
        <v>70</v>
      </c>
      <c r="D32" s="158">
        <v>2008</v>
      </c>
      <c r="E32" s="33" t="s">
        <v>28</v>
      </c>
      <c r="F32" s="34" t="s">
        <v>38</v>
      </c>
      <c r="G32" s="42" t="s">
        <v>189</v>
      </c>
      <c r="H32" s="31">
        <v>3</v>
      </c>
      <c r="I32" s="35">
        <v>2.2999999999999998</v>
      </c>
      <c r="J32" s="35">
        <v>2.8</v>
      </c>
      <c r="K32" s="86" t="s">
        <v>83</v>
      </c>
      <c r="L32" s="33">
        <v>3</v>
      </c>
      <c r="M32" s="38">
        <v>0.4</v>
      </c>
      <c r="N32" s="38">
        <v>0.7</v>
      </c>
      <c r="O32" s="86" t="s">
        <v>83</v>
      </c>
      <c r="P32" s="31">
        <v>5</v>
      </c>
      <c r="Q32" s="35">
        <v>1.1000000000000001</v>
      </c>
      <c r="R32" s="35">
        <v>2.9</v>
      </c>
      <c r="S32" s="42" t="s">
        <v>39</v>
      </c>
      <c r="T32" s="33" t="s">
        <v>28</v>
      </c>
      <c r="U32" s="38" t="s">
        <v>28</v>
      </c>
      <c r="V32" s="38" t="s">
        <v>28</v>
      </c>
      <c r="W32" s="44" t="s">
        <v>39</v>
      </c>
      <c r="X32" s="33" t="s">
        <v>28</v>
      </c>
      <c r="Y32" s="38" t="s">
        <v>28</v>
      </c>
      <c r="Z32" s="38" t="s">
        <v>28</v>
      </c>
      <c r="AA32" s="42" t="s">
        <v>39</v>
      </c>
      <c r="AB32" s="124" t="s">
        <v>28</v>
      </c>
      <c r="AC32" s="42" t="s">
        <v>39</v>
      </c>
      <c r="AD32" s="41" t="s">
        <v>28</v>
      </c>
      <c r="AE32" s="121" t="s">
        <v>39</v>
      </c>
    </row>
    <row r="33" spans="1:31" s="27" customFormat="1" ht="15.95" customHeight="1" x14ac:dyDescent="0.2">
      <c r="A33" s="194"/>
      <c r="B33" s="192" t="s">
        <v>100</v>
      </c>
      <c r="C33" s="147" t="s">
        <v>70</v>
      </c>
      <c r="D33" s="148">
        <v>2003</v>
      </c>
      <c r="E33" s="16" t="s">
        <v>28</v>
      </c>
      <c r="F33" s="66" t="s">
        <v>38</v>
      </c>
      <c r="G33" s="13" t="s">
        <v>39</v>
      </c>
      <c r="H33" s="31">
        <v>4</v>
      </c>
      <c r="I33" s="36">
        <v>1</v>
      </c>
      <c r="J33" s="36">
        <v>3.5</v>
      </c>
      <c r="K33" s="12" t="s">
        <v>116</v>
      </c>
      <c r="L33" s="16">
        <v>1</v>
      </c>
      <c r="M33" s="36">
        <v>1</v>
      </c>
      <c r="N33" s="36">
        <v>1</v>
      </c>
      <c r="O33" s="13" t="s">
        <v>39</v>
      </c>
      <c r="P33" s="16">
        <v>1</v>
      </c>
      <c r="Q33" s="36">
        <v>1</v>
      </c>
      <c r="R33" s="36">
        <v>1</v>
      </c>
      <c r="S33" s="13" t="s">
        <v>39</v>
      </c>
      <c r="T33" s="16" t="s">
        <v>28</v>
      </c>
      <c r="U33" s="36" t="s">
        <v>28</v>
      </c>
      <c r="V33" s="36" t="s">
        <v>28</v>
      </c>
      <c r="W33" s="18" t="s">
        <v>39</v>
      </c>
      <c r="X33" s="16" t="s">
        <v>28</v>
      </c>
      <c r="Y33" s="36" t="s">
        <v>28</v>
      </c>
      <c r="Z33" s="36" t="s">
        <v>28</v>
      </c>
      <c r="AA33" s="13" t="s">
        <v>39</v>
      </c>
      <c r="AB33" s="12" t="s">
        <v>28</v>
      </c>
      <c r="AC33" s="13" t="s">
        <v>39</v>
      </c>
      <c r="AD33" s="15" t="s">
        <v>28</v>
      </c>
      <c r="AE33" s="13" t="s">
        <v>39</v>
      </c>
    </row>
    <row r="34" spans="1:31" s="122" customFormat="1" ht="24" customHeight="1" x14ac:dyDescent="0.2">
      <c r="A34" s="194"/>
      <c r="B34" s="192" t="s">
        <v>464</v>
      </c>
      <c r="C34" s="147" t="s">
        <v>70</v>
      </c>
      <c r="D34" s="148">
        <v>2010</v>
      </c>
      <c r="E34" s="17" t="s">
        <v>28</v>
      </c>
      <c r="F34" s="34" t="s">
        <v>38</v>
      </c>
      <c r="G34" s="13" t="s">
        <v>39</v>
      </c>
      <c r="H34" s="31">
        <v>3</v>
      </c>
      <c r="I34" s="36">
        <v>0.5</v>
      </c>
      <c r="J34" s="36">
        <v>3</v>
      </c>
      <c r="K34" s="12" t="s">
        <v>237</v>
      </c>
      <c r="L34" s="16">
        <v>1</v>
      </c>
      <c r="M34" s="36">
        <v>0.45</v>
      </c>
      <c r="N34" s="36">
        <v>0.45</v>
      </c>
      <c r="O34" s="13" t="s">
        <v>39</v>
      </c>
      <c r="P34" s="16">
        <v>1</v>
      </c>
      <c r="Q34" s="36">
        <v>0.8</v>
      </c>
      <c r="R34" s="36">
        <v>0.8</v>
      </c>
      <c r="S34" s="13" t="s">
        <v>39</v>
      </c>
      <c r="T34" s="16" t="s">
        <v>28</v>
      </c>
      <c r="U34" s="36" t="s">
        <v>28</v>
      </c>
      <c r="V34" s="36" t="s">
        <v>28</v>
      </c>
      <c r="W34" s="18" t="s">
        <v>39</v>
      </c>
      <c r="X34" s="16" t="s">
        <v>28</v>
      </c>
      <c r="Y34" s="36" t="s">
        <v>28</v>
      </c>
      <c r="Z34" s="36" t="s">
        <v>28</v>
      </c>
      <c r="AA34" s="13" t="s">
        <v>39</v>
      </c>
      <c r="AB34" s="12" t="s">
        <v>240</v>
      </c>
      <c r="AC34" s="12" t="s">
        <v>242</v>
      </c>
      <c r="AD34" s="15" t="s">
        <v>332</v>
      </c>
      <c r="AE34" s="12" t="s">
        <v>248</v>
      </c>
    </row>
    <row r="35" spans="1:31" s="172" customFormat="1" ht="72" customHeight="1" x14ac:dyDescent="0.2">
      <c r="A35" s="194"/>
      <c r="B35" s="192" t="s">
        <v>348</v>
      </c>
      <c r="C35" s="154" t="s">
        <v>70</v>
      </c>
      <c r="D35" s="148">
        <v>2014</v>
      </c>
      <c r="E35" s="16" t="s">
        <v>28</v>
      </c>
      <c r="F35" s="34" t="s">
        <v>38</v>
      </c>
      <c r="G35" s="13" t="s">
        <v>39</v>
      </c>
      <c r="H35" s="31">
        <v>1</v>
      </c>
      <c r="I35" s="36">
        <v>6</v>
      </c>
      <c r="J35" s="36">
        <v>6</v>
      </c>
      <c r="K35" s="12" t="s">
        <v>322</v>
      </c>
      <c r="L35" s="16">
        <v>1</v>
      </c>
      <c r="M35" s="36">
        <v>0.5</v>
      </c>
      <c r="N35" s="36">
        <v>0.5</v>
      </c>
      <c r="O35" s="12" t="s">
        <v>322</v>
      </c>
      <c r="P35" s="16">
        <v>1</v>
      </c>
      <c r="Q35" s="36">
        <v>0.5</v>
      </c>
      <c r="R35" s="36">
        <v>0.5</v>
      </c>
      <c r="S35" s="12" t="s">
        <v>322</v>
      </c>
      <c r="T35" s="16" t="s">
        <v>28</v>
      </c>
      <c r="U35" s="36" t="s">
        <v>28</v>
      </c>
      <c r="V35" s="36" t="s">
        <v>28</v>
      </c>
      <c r="W35" s="13" t="s">
        <v>39</v>
      </c>
      <c r="X35" s="16" t="s">
        <v>28</v>
      </c>
      <c r="Y35" s="36" t="s">
        <v>28</v>
      </c>
      <c r="Z35" s="36" t="s">
        <v>28</v>
      </c>
      <c r="AA35" s="13" t="s">
        <v>39</v>
      </c>
      <c r="AB35" s="42" t="s">
        <v>28</v>
      </c>
      <c r="AC35" s="42" t="s">
        <v>39</v>
      </c>
      <c r="AD35" s="15">
        <v>0.5</v>
      </c>
      <c r="AE35" s="169" t="s">
        <v>465</v>
      </c>
    </row>
    <row r="36" spans="1:31" s="172" customFormat="1" ht="81" customHeight="1" x14ac:dyDescent="0.2">
      <c r="A36" s="194"/>
      <c r="B36" s="192" t="s">
        <v>349</v>
      </c>
      <c r="C36" s="154" t="s">
        <v>70</v>
      </c>
      <c r="D36" s="148">
        <v>2014</v>
      </c>
      <c r="E36" s="33" t="s">
        <v>28</v>
      </c>
      <c r="F36" s="16" t="s">
        <v>38</v>
      </c>
      <c r="G36" s="180" t="s">
        <v>39</v>
      </c>
      <c r="H36" s="31">
        <v>2</v>
      </c>
      <c r="I36" s="36">
        <v>3</v>
      </c>
      <c r="J36" s="36">
        <v>5</v>
      </c>
      <c r="K36" s="12" t="s">
        <v>350</v>
      </c>
      <c r="L36" s="16">
        <v>2</v>
      </c>
      <c r="M36" s="36">
        <v>1.5</v>
      </c>
      <c r="N36" s="36">
        <v>2</v>
      </c>
      <c r="O36" s="12" t="s">
        <v>351</v>
      </c>
      <c r="P36" s="16">
        <v>2</v>
      </c>
      <c r="Q36" s="36">
        <v>1.5</v>
      </c>
      <c r="R36" s="36">
        <v>2</v>
      </c>
      <c r="S36" s="12" t="s">
        <v>351</v>
      </c>
      <c r="T36" s="16" t="s">
        <v>28</v>
      </c>
      <c r="U36" s="36" t="s">
        <v>28</v>
      </c>
      <c r="V36" s="36" t="s">
        <v>28</v>
      </c>
      <c r="W36" s="13" t="s">
        <v>39</v>
      </c>
      <c r="X36" s="16" t="s">
        <v>28</v>
      </c>
      <c r="Y36" s="36" t="s">
        <v>28</v>
      </c>
      <c r="Z36" s="36" t="s">
        <v>28</v>
      </c>
      <c r="AA36" s="13" t="s">
        <v>39</v>
      </c>
      <c r="AB36" s="42" t="s">
        <v>28</v>
      </c>
      <c r="AC36" s="42" t="s">
        <v>39</v>
      </c>
      <c r="AD36" s="15" t="s">
        <v>352</v>
      </c>
      <c r="AE36" s="169" t="s">
        <v>353</v>
      </c>
    </row>
    <row r="37" spans="1:31" s="172" customFormat="1" ht="49.5" customHeight="1" x14ac:dyDescent="0.2">
      <c r="A37" s="194"/>
      <c r="B37" s="192" t="s">
        <v>17</v>
      </c>
      <c r="C37" s="154" t="s">
        <v>70</v>
      </c>
      <c r="D37" s="148">
        <v>2014</v>
      </c>
      <c r="E37" s="33" t="s">
        <v>28</v>
      </c>
      <c r="F37" s="16" t="s">
        <v>38</v>
      </c>
      <c r="G37" s="180" t="s">
        <v>39</v>
      </c>
      <c r="H37" s="31">
        <v>5</v>
      </c>
      <c r="I37" s="138">
        <v>1</v>
      </c>
      <c r="J37" s="138">
        <v>3</v>
      </c>
      <c r="K37" s="12" t="s">
        <v>341</v>
      </c>
      <c r="L37" s="31">
        <v>9</v>
      </c>
      <c r="M37" s="138">
        <v>0.2</v>
      </c>
      <c r="N37" s="138">
        <v>1.1000000000000001</v>
      </c>
      <c r="O37" s="12" t="s">
        <v>341</v>
      </c>
      <c r="P37" s="31">
        <v>5</v>
      </c>
      <c r="Q37" s="138">
        <v>0.35</v>
      </c>
      <c r="R37" s="138">
        <v>1.8</v>
      </c>
      <c r="S37" s="12" t="s">
        <v>341</v>
      </c>
      <c r="T37" s="31" t="s">
        <v>28</v>
      </c>
      <c r="U37" s="35" t="s">
        <v>28</v>
      </c>
      <c r="V37" s="35" t="s">
        <v>28</v>
      </c>
      <c r="W37" s="42" t="s">
        <v>39</v>
      </c>
      <c r="X37" s="31" t="s">
        <v>28</v>
      </c>
      <c r="Y37" s="35" t="s">
        <v>28</v>
      </c>
      <c r="Z37" s="35" t="s">
        <v>28</v>
      </c>
      <c r="AA37" s="42" t="s">
        <v>39</v>
      </c>
      <c r="AB37" s="42" t="s">
        <v>28</v>
      </c>
      <c r="AC37" s="42" t="s">
        <v>39</v>
      </c>
      <c r="AD37" s="41">
        <v>1</v>
      </c>
      <c r="AE37" s="169" t="s">
        <v>354</v>
      </c>
    </row>
    <row r="38" spans="1:31" s="168" customFormat="1" ht="15.95" customHeight="1" x14ac:dyDescent="0.2">
      <c r="A38" s="194"/>
      <c r="B38" s="192" t="s">
        <v>195</v>
      </c>
      <c r="C38" s="147" t="s">
        <v>70</v>
      </c>
      <c r="D38" s="148">
        <v>2012</v>
      </c>
      <c r="E38" s="33" t="s">
        <v>28</v>
      </c>
      <c r="F38" s="34" t="s">
        <v>38</v>
      </c>
      <c r="G38" s="13" t="s">
        <v>39</v>
      </c>
      <c r="H38" s="16">
        <v>9</v>
      </c>
      <c r="I38" s="138">
        <v>0.8</v>
      </c>
      <c r="J38" s="138">
        <v>6</v>
      </c>
      <c r="K38" s="12" t="s">
        <v>83</v>
      </c>
      <c r="L38" s="16">
        <v>5</v>
      </c>
      <c r="M38" s="142">
        <v>0.7</v>
      </c>
      <c r="N38" s="142">
        <v>1.9</v>
      </c>
      <c r="O38" s="12" t="s">
        <v>452</v>
      </c>
      <c r="P38" s="31">
        <v>5</v>
      </c>
      <c r="Q38" s="142">
        <v>0.8</v>
      </c>
      <c r="R38" s="36">
        <v>2.2999999999999998</v>
      </c>
      <c r="S38" s="12" t="s">
        <v>452</v>
      </c>
      <c r="T38" s="123" t="s">
        <v>28</v>
      </c>
      <c r="U38" s="35" t="s">
        <v>28</v>
      </c>
      <c r="V38" s="35" t="s">
        <v>28</v>
      </c>
      <c r="W38" s="13" t="s">
        <v>39</v>
      </c>
      <c r="X38" s="31" t="s">
        <v>28</v>
      </c>
      <c r="Y38" s="35" t="s">
        <v>28</v>
      </c>
      <c r="Z38" s="35" t="s">
        <v>28</v>
      </c>
      <c r="AA38" s="13" t="s">
        <v>39</v>
      </c>
      <c r="AB38" s="42" t="s">
        <v>28</v>
      </c>
      <c r="AC38" s="13" t="s">
        <v>39</v>
      </c>
      <c r="AD38" s="140">
        <v>7.0000000000000001E-3</v>
      </c>
      <c r="AE38" s="12" t="s">
        <v>244</v>
      </c>
    </row>
    <row r="39" spans="1:31" s="29" customFormat="1" ht="48" customHeight="1" x14ac:dyDescent="0.2">
      <c r="A39" s="194"/>
      <c r="B39" s="192" t="s">
        <v>18</v>
      </c>
      <c r="C39" s="147" t="s">
        <v>70</v>
      </c>
      <c r="D39" s="148">
        <v>2001</v>
      </c>
      <c r="E39" s="17" t="s">
        <v>28</v>
      </c>
      <c r="F39" s="175" t="s">
        <v>38</v>
      </c>
      <c r="G39" s="13" t="s">
        <v>428</v>
      </c>
      <c r="H39" s="16">
        <v>5</v>
      </c>
      <c r="I39" s="48">
        <v>1</v>
      </c>
      <c r="J39" s="48">
        <v>2</v>
      </c>
      <c r="K39" s="12" t="s">
        <v>76</v>
      </c>
      <c r="L39" s="16">
        <v>4</v>
      </c>
      <c r="M39" s="48">
        <v>0.5</v>
      </c>
      <c r="N39" s="48" t="s">
        <v>427</v>
      </c>
      <c r="O39" s="12" t="s">
        <v>333</v>
      </c>
      <c r="P39" s="16">
        <v>4</v>
      </c>
      <c r="Q39" s="69" t="s">
        <v>425</v>
      </c>
      <c r="R39" s="36" t="s">
        <v>426</v>
      </c>
      <c r="S39" s="12" t="s">
        <v>334</v>
      </c>
      <c r="T39" s="16" t="s">
        <v>28</v>
      </c>
      <c r="U39" s="48" t="s">
        <v>28</v>
      </c>
      <c r="V39" s="48" t="s">
        <v>28</v>
      </c>
      <c r="W39" s="18" t="s">
        <v>39</v>
      </c>
      <c r="X39" s="16" t="s">
        <v>28</v>
      </c>
      <c r="Y39" s="48" t="s">
        <v>28</v>
      </c>
      <c r="Z39" s="48" t="s">
        <v>28</v>
      </c>
      <c r="AA39" s="13" t="s">
        <v>39</v>
      </c>
      <c r="AB39" s="91">
        <v>0.01</v>
      </c>
      <c r="AC39" s="12" t="s">
        <v>335</v>
      </c>
      <c r="AD39" s="17" t="s">
        <v>28</v>
      </c>
      <c r="AE39" s="13" t="s">
        <v>39</v>
      </c>
    </row>
    <row r="40" spans="1:31" s="172" customFormat="1" ht="37.5" customHeight="1" x14ac:dyDescent="0.2">
      <c r="A40" s="194"/>
      <c r="B40" s="192" t="s">
        <v>355</v>
      </c>
      <c r="C40" s="154" t="s">
        <v>70</v>
      </c>
      <c r="D40" s="148">
        <v>2014</v>
      </c>
      <c r="E40" s="33" t="s">
        <v>28</v>
      </c>
      <c r="F40" s="16" t="s">
        <v>38</v>
      </c>
      <c r="G40" s="180" t="s">
        <v>39</v>
      </c>
      <c r="H40" s="16">
        <v>2</v>
      </c>
      <c r="I40" s="138">
        <v>1</v>
      </c>
      <c r="J40" s="138">
        <v>2</v>
      </c>
      <c r="K40" s="169" t="s">
        <v>356</v>
      </c>
      <c r="L40" s="16">
        <v>3</v>
      </c>
      <c r="M40" s="138">
        <v>0.6</v>
      </c>
      <c r="N40" s="138">
        <v>1.4</v>
      </c>
      <c r="O40" s="12" t="s">
        <v>341</v>
      </c>
      <c r="P40" s="31">
        <v>2</v>
      </c>
      <c r="Q40" s="138">
        <v>1</v>
      </c>
      <c r="R40" s="138">
        <v>2</v>
      </c>
      <c r="S40" s="12" t="s">
        <v>341</v>
      </c>
      <c r="T40" s="123" t="s">
        <v>28</v>
      </c>
      <c r="U40" s="35" t="s">
        <v>28</v>
      </c>
      <c r="V40" s="35" t="s">
        <v>28</v>
      </c>
      <c r="W40" s="42" t="s">
        <v>39</v>
      </c>
      <c r="X40" s="31" t="s">
        <v>28</v>
      </c>
      <c r="Y40" s="35" t="s">
        <v>28</v>
      </c>
      <c r="Z40" s="35" t="s">
        <v>28</v>
      </c>
      <c r="AA40" s="42" t="s">
        <v>39</v>
      </c>
      <c r="AB40" s="181" t="s">
        <v>357</v>
      </c>
      <c r="AC40" s="12" t="s">
        <v>358</v>
      </c>
      <c r="AD40" s="140">
        <v>1.7999999999999999E-2</v>
      </c>
      <c r="AE40" s="169" t="s">
        <v>359</v>
      </c>
    </row>
    <row r="41" spans="1:31" s="172" customFormat="1" ht="15.95" customHeight="1" x14ac:dyDescent="0.2">
      <c r="A41" s="194"/>
      <c r="B41" s="192" t="s">
        <v>360</v>
      </c>
      <c r="C41" s="154" t="s">
        <v>70</v>
      </c>
      <c r="D41" s="148">
        <v>2014</v>
      </c>
      <c r="E41" s="17" t="s">
        <v>28</v>
      </c>
      <c r="F41" s="182" t="s">
        <v>38</v>
      </c>
      <c r="G41" s="180" t="s">
        <v>39</v>
      </c>
      <c r="H41" s="16">
        <v>1</v>
      </c>
      <c r="I41" s="36">
        <v>2</v>
      </c>
      <c r="J41" s="36">
        <v>2</v>
      </c>
      <c r="K41" s="12" t="s">
        <v>322</v>
      </c>
      <c r="L41" s="16">
        <v>1</v>
      </c>
      <c r="M41" s="36">
        <v>1</v>
      </c>
      <c r="N41" s="36">
        <v>1</v>
      </c>
      <c r="O41" s="12" t="s">
        <v>322</v>
      </c>
      <c r="P41" s="16">
        <v>1</v>
      </c>
      <c r="Q41" s="36">
        <v>1</v>
      </c>
      <c r="R41" s="36">
        <v>1</v>
      </c>
      <c r="S41" s="12" t="s">
        <v>322</v>
      </c>
      <c r="T41" s="16" t="s">
        <v>28</v>
      </c>
      <c r="U41" s="36" t="s">
        <v>28</v>
      </c>
      <c r="V41" s="36" t="s">
        <v>28</v>
      </c>
      <c r="W41" s="13" t="s">
        <v>39</v>
      </c>
      <c r="X41" s="16" t="s">
        <v>28</v>
      </c>
      <c r="Y41" s="36" t="s">
        <v>28</v>
      </c>
      <c r="Z41" s="36" t="s">
        <v>28</v>
      </c>
      <c r="AA41" s="13" t="s">
        <v>39</v>
      </c>
      <c r="AB41" s="12" t="s">
        <v>28</v>
      </c>
      <c r="AC41" s="42" t="s">
        <v>39</v>
      </c>
      <c r="AD41" s="17" t="s">
        <v>28</v>
      </c>
      <c r="AE41" s="13" t="s">
        <v>39</v>
      </c>
    </row>
    <row r="42" spans="1:31" s="29" customFormat="1" ht="24" customHeight="1" x14ac:dyDescent="0.2">
      <c r="A42" s="194"/>
      <c r="B42" s="192" t="s">
        <v>101</v>
      </c>
      <c r="C42" s="147" t="s">
        <v>70</v>
      </c>
      <c r="D42" s="148">
        <v>2010</v>
      </c>
      <c r="E42" s="17" t="s">
        <v>28</v>
      </c>
      <c r="F42" s="176" t="s">
        <v>38</v>
      </c>
      <c r="G42" s="37" t="s">
        <v>39</v>
      </c>
      <c r="H42" s="17">
        <v>4</v>
      </c>
      <c r="I42" s="39">
        <v>1</v>
      </c>
      <c r="J42" s="39">
        <v>4</v>
      </c>
      <c r="K42" s="12" t="s">
        <v>105</v>
      </c>
      <c r="L42" s="17">
        <v>4</v>
      </c>
      <c r="M42" s="39">
        <v>0.2</v>
      </c>
      <c r="N42" s="39">
        <v>0.55000000000000004</v>
      </c>
      <c r="O42" s="12" t="s">
        <v>105</v>
      </c>
      <c r="P42" s="17">
        <v>4</v>
      </c>
      <c r="Q42" s="39">
        <v>0.5</v>
      </c>
      <c r="R42" s="39">
        <v>1</v>
      </c>
      <c r="S42" s="12" t="s">
        <v>105</v>
      </c>
      <c r="T42" s="17" t="s">
        <v>28</v>
      </c>
      <c r="U42" s="39" t="s">
        <v>28</v>
      </c>
      <c r="V42" s="39" t="s">
        <v>28</v>
      </c>
      <c r="W42" s="18" t="s">
        <v>39</v>
      </c>
      <c r="X42" s="17" t="s">
        <v>28</v>
      </c>
      <c r="Y42" s="39" t="s">
        <v>28</v>
      </c>
      <c r="Z42" s="39" t="s">
        <v>28</v>
      </c>
      <c r="AA42" s="13" t="s">
        <v>39</v>
      </c>
      <c r="AB42" s="12" t="s">
        <v>28</v>
      </c>
      <c r="AC42" s="13" t="s">
        <v>39</v>
      </c>
      <c r="AD42" s="15">
        <v>0.5</v>
      </c>
      <c r="AE42" s="47" t="s">
        <v>247</v>
      </c>
    </row>
    <row r="43" spans="1:31" s="29" customFormat="1" ht="81.75" customHeight="1" x14ac:dyDescent="0.2">
      <c r="A43" s="194"/>
      <c r="B43" s="192" t="s">
        <v>137</v>
      </c>
      <c r="C43" s="147" t="s">
        <v>70</v>
      </c>
      <c r="D43" s="148">
        <v>2006</v>
      </c>
      <c r="E43" s="17" t="s">
        <v>28</v>
      </c>
      <c r="F43" s="89" t="s">
        <v>38</v>
      </c>
      <c r="G43" s="13" t="s">
        <v>39</v>
      </c>
      <c r="H43" s="67">
        <v>6</v>
      </c>
      <c r="I43" s="68">
        <v>1.5</v>
      </c>
      <c r="J43" s="68">
        <v>3</v>
      </c>
      <c r="K43" s="46" t="s">
        <v>164</v>
      </c>
      <c r="L43" s="16">
        <v>1</v>
      </c>
      <c r="M43" s="36">
        <v>0.45</v>
      </c>
      <c r="N43" s="36">
        <v>0.45</v>
      </c>
      <c r="O43" s="12" t="s">
        <v>149</v>
      </c>
      <c r="P43" s="16">
        <v>1</v>
      </c>
      <c r="Q43" s="36">
        <v>0.6</v>
      </c>
      <c r="R43" s="36">
        <v>0.6</v>
      </c>
      <c r="S43" s="12" t="s">
        <v>167</v>
      </c>
      <c r="T43" s="17" t="s">
        <v>28</v>
      </c>
      <c r="U43" s="71" t="s">
        <v>28</v>
      </c>
      <c r="V43" s="71" t="s">
        <v>28</v>
      </c>
      <c r="W43" s="18" t="s">
        <v>39</v>
      </c>
      <c r="X43" s="17" t="s">
        <v>28</v>
      </c>
      <c r="Y43" s="71" t="s">
        <v>28</v>
      </c>
      <c r="Z43" s="71" t="s">
        <v>28</v>
      </c>
      <c r="AA43" s="13" t="s">
        <v>39</v>
      </c>
      <c r="AB43" s="12" t="s">
        <v>28</v>
      </c>
      <c r="AC43" s="13" t="s">
        <v>39</v>
      </c>
      <c r="AD43" s="16" t="s">
        <v>28</v>
      </c>
      <c r="AE43" s="13" t="s">
        <v>39</v>
      </c>
    </row>
    <row r="44" spans="1:31" s="29" customFormat="1" ht="15.95" customHeight="1" x14ac:dyDescent="0.2">
      <c r="A44" s="194"/>
      <c r="B44" s="192" t="s">
        <v>40</v>
      </c>
      <c r="C44" s="147" t="s">
        <v>70</v>
      </c>
      <c r="D44" s="148">
        <v>2004</v>
      </c>
      <c r="E44" s="17" t="s">
        <v>28</v>
      </c>
      <c r="F44" s="177" t="s">
        <v>38</v>
      </c>
      <c r="G44" s="13" t="s">
        <v>39</v>
      </c>
      <c r="H44" s="52">
        <v>8</v>
      </c>
      <c r="I44" s="53">
        <v>0.85</v>
      </c>
      <c r="J44" s="53">
        <v>3.75</v>
      </c>
      <c r="K44" s="54" t="s">
        <v>190</v>
      </c>
      <c r="L44" s="16">
        <v>5</v>
      </c>
      <c r="M44" s="48">
        <v>0.15</v>
      </c>
      <c r="N44" s="48">
        <v>0.85</v>
      </c>
      <c r="O44" s="54" t="s">
        <v>83</v>
      </c>
      <c r="P44" s="16">
        <v>5</v>
      </c>
      <c r="Q44" s="48">
        <v>0.25</v>
      </c>
      <c r="R44" s="48">
        <v>0.9</v>
      </c>
      <c r="S44" s="12" t="s">
        <v>83</v>
      </c>
      <c r="T44" s="17" t="s">
        <v>28</v>
      </c>
      <c r="U44" s="50" t="s">
        <v>28</v>
      </c>
      <c r="V44" s="50" t="s">
        <v>28</v>
      </c>
      <c r="W44" s="18" t="s">
        <v>39</v>
      </c>
      <c r="X44" s="17" t="s">
        <v>28</v>
      </c>
      <c r="Y44" s="39" t="s">
        <v>28</v>
      </c>
      <c r="Z44" s="39" t="s">
        <v>28</v>
      </c>
      <c r="AA44" s="13" t="s">
        <v>39</v>
      </c>
      <c r="AB44" s="12" t="s">
        <v>28</v>
      </c>
      <c r="AC44" s="13" t="s">
        <v>39</v>
      </c>
      <c r="AD44" s="16" t="s">
        <v>28</v>
      </c>
      <c r="AE44" s="13" t="s">
        <v>39</v>
      </c>
    </row>
    <row r="45" spans="1:31" s="168" customFormat="1" ht="24.75" customHeight="1" x14ac:dyDescent="0.2">
      <c r="A45" s="194"/>
      <c r="B45" s="192" t="s">
        <v>196</v>
      </c>
      <c r="C45" s="147" t="s">
        <v>70</v>
      </c>
      <c r="D45" s="148">
        <v>2012</v>
      </c>
      <c r="E45" s="33" t="s">
        <v>28</v>
      </c>
      <c r="F45" s="89" t="s">
        <v>38</v>
      </c>
      <c r="G45" s="13" t="s">
        <v>39</v>
      </c>
      <c r="H45" s="16">
        <v>3</v>
      </c>
      <c r="I45" s="138">
        <v>1.5</v>
      </c>
      <c r="J45" s="138">
        <v>3</v>
      </c>
      <c r="K45" s="12" t="s">
        <v>197</v>
      </c>
      <c r="L45" s="16">
        <v>8</v>
      </c>
      <c r="M45" s="142">
        <v>0.3</v>
      </c>
      <c r="N45" s="142">
        <v>2</v>
      </c>
      <c r="O45" s="12" t="s">
        <v>197</v>
      </c>
      <c r="P45" s="16">
        <v>4</v>
      </c>
      <c r="Q45" s="36">
        <v>1</v>
      </c>
      <c r="R45" s="36">
        <v>2.1</v>
      </c>
      <c r="S45" s="12" t="s">
        <v>83</v>
      </c>
      <c r="T45" s="17" t="s">
        <v>28</v>
      </c>
      <c r="U45" s="71" t="s">
        <v>28</v>
      </c>
      <c r="V45" s="71" t="s">
        <v>28</v>
      </c>
      <c r="W45" s="13" t="s">
        <v>39</v>
      </c>
      <c r="X45" s="17" t="s">
        <v>28</v>
      </c>
      <c r="Y45" s="71" t="s">
        <v>28</v>
      </c>
      <c r="Z45" s="71" t="s">
        <v>28</v>
      </c>
      <c r="AA45" s="13" t="s">
        <v>39</v>
      </c>
      <c r="AB45" s="91" t="s">
        <v>298</v>
      </c>
      <c r="AC45" s="46" t="s">
        <v>198</v>
      </c>
      <c r="AD45" s="17" t="s">
        <v>28</v>
      </c>
      <c r="AE45" s="13" t="s">
        <v>39</v>
      </c>
    </row>
    <row r="46" spans="1:31" s="168" customFormat="1" ht="15.95" customHeight="1" x14ac:dyDescent="0.2">
      <c r="A46" s="194"/>
      <c r="B46" s="192" t="s">
        <v>199</v>
      </c>
      <c r="C46" s="147" t="s">
        <v>70</v>
      </c>
      <c r="D46" s="148">
        <v>2010</v>
      </c>
      <c r="E46" s="33" t="s">
        <v>28</v>
      </c>
      <c r="F46" s="89" t="s">
        <v>38</v>
      </c>
      <c r="G46" s="13" t="s">
        <v>39</v>
      </c>
      <c r="H46" s="16">
        <v>1</v>
      </c>
      <c r="I46" s="138">
        <v>2</v>
      </c>
      <c r="J46" s="138">
        <v>2</v>
      </c>
      <c r="K46" s="12" t="s">
        <v>322</v>
      </c>
      <c r="L46" s="16">
        <v>1</v>
      </c>
      <c r="M46" s="142">
        <v>0.5</v>
      </c>
      <c r="N46" s="142">
        <v>0.5</v>
      </c>
      <c r="O46" s="12" t="s">
        <v>322</v>
      </c>
      <c r="P46" s="16">
        <v>1</v>
      </c>
      <c r="Q46" s="36">
        <v>0.5</v>
      </c>
      <c r="R46" s="36">
        <v>0.5</v>
      </c>
      <c r="S46" s="12" t="s">
        <v>322</v>
      </c>
      <c r="T46" s="17" t="s">
        <v>28</v>
      </c>
      <c r="U46" s="71" t="s">
        <v>28</v>
      </c>
      <c r="V46" s="71" t="s">
        <v>28</v>
      </c>
      <c r="W46" s="13" t="s">
        <v>39</v>
      </c>
      <c r="X46" s="17" t="s">
        <v>28</v>
      </c>
      <c r="Y46" s="71" t="s">
        <v>28</v>
      </c>
      <c r="Z46" s="71" t="s">
        <v>28</v>
      </c>
      <c r="AA46" s="13" t="s">
        <v>39</v>
      </c>
      <c r="AB46" s="12" t="s">
        <v>28</v>
      </c>
      <c r="AC46" s="46" t="s">
        <v>323</v>
      </c>
      <c r="AD46" s="17" t="s">
        <v>28</v>
      </c>
      <c r="AE46" s="46" t="s">
        <v>200</v>
      </c>
    </row>
    <row r="47" spans="1:31" s="172" customFormat="1" ht="15.95" customHeight="1" x14ac:dyDescent="0.2">
      <c r="A47" s="194"/>
      <c r="B47" s="192" t="s">
        <v>361</v>
      </c>
      <c r="C47" s="154" t="s">
        <v>70</v>
      </c>
      <c r="D47" s="148">
        <v>2014</v>
      </c>
      <c r="E47" s="33" t="s">
        <v>28</v>
      </c>
      <c r="F47" s="16" t="s">
        <v>38</v>
      </c>
      <c r="G47" s="180" t="s">
        <v>39</v>
      </c>
      <c r="H47" s="16">
        <v>1</v>
      </c>
      <c r="I47" s="138">
        <v>1</v>
      </c>
      <c r="J47" s="138">
        <v>1</v>
      </c>
      <c r="K47" s="12" t="s">
        <v>322</v>
      </c>
      <c r="L47" s="16">
        <v>1</v>
      </c>
      <c r="M47" s="138">
        <v>0.5</v>
      </c>
      <c r="N47" s="138">
        <v>0.5</v>
      </c>
      <c r="O47" s="12" t="s">
        <v>322</v>
      </c>
      <c r="P47" s="16">
        <v>1</v>
      </c>
      <c r="Q47" s="138">
        <v>0.5</v>
      </c>
      <c r="R47" s="138">
        <v>0.5</v>
      </c>
      <c r="S47" s="12" t="s">
        <v>322</v>
      </c>
      <c r="T47" s="17" t="s">
        <v>28</v>
      </c>
      <c r="U47" s="39" t="s">
        <v>28</v>
      </c>
      <c r="V47" s="39" t="s">
        <v>28</v>
      </c>
      <c r="W47" s="13" t="s">
        <v>39</v>
      </c>
      <c r="X47" s="17" t="s">
        <v>28</v>
      </c>
      <c r="Y47" s="39" t="s">
        <v>28</v>
      </c>
      <c r="Z47" s="39" t="s">
        <v>28</v>
      </c>
      <c r="AA47" s="13" t="s">
        <v>39</v>
      </c>
      <c r="AB47" s="12" t="s">
        <v>28</v>
      </c>
      <c r="AC47" s="13" t="s">
        <v>39</v>
      </c>
      <c r="AD47" s="16" t="s">
        <v>28</v>
      </c>
      <c r="AE47" s="13" t="s">
        <v>39</v>
      </c>
    </row>
    <row r="48" spans="1:31" s="172" customFormat="1" ht="15.95" customHeight="1" x14ac:dyDescent="0.2">
      <c r="A48" s="194"/>
      <c r="B48" s="192" t="s">
        <v>362</v>
      </c>
      <c r="C48" s="154" t="s">
        <v>70</v>
      </c>
      <c r="D48" s="148">
        <v>2014</v>
      </c>
      <c r="E48" s="33" t="s">
        <v>28</v>
      </c>
      <c r="F48" s="16" t="s">
        <v>38</v>
      </c>
      <c r="G48" s="180" t="s">
        <v>39</v>
      </c>
      <c r="H48" s="16">
        <v>1</v>
      </c>
      <c r="I48" s="138">
        <v>1.5</v>
      </c>
      <c r="J48" s="138">
        <v>1.5</v>
      </c>
      <c r="K48" s="12" t="s">
        <v>322</v>
      </c>
      <c r="L48" s="16">
        <v>1</v>
      </c>
      <c r="M48" s="138">
        <v>0.5</v>
      </c>
      <c r="N48" s="138">
        <v>0.5</v>
      </c>
      <c r="O48" s="12" t="s">
        <v>322</v>
      </c>
      <c r="P48" s="16">
        <v>1</v>
      </c>
      <c r="Q48" s="138">
        <v>0.5</v>
      </c>
      <c r="R48" s="138">
        <v>0.5</v>
      </c>
      <c r="S48" s="12" t="s">
        <v>322</v>
      </c>
      <c r="T48" s="17" t="s">
        <v>28</v>
      </c>
      <c r="U48" s="39" t="s">
        <v>28</v>
      </c>
      <c r="V48" s="39" t="s">
        <v>28</v>
      </c>
      <c r="W48" s="13" t="s">
        <v>39</v>
      </c>
      <c r="X48" s="17" t="s">
        <v>28</v>
      </c>
      <c r="Y48" s="39" t="s">
        <v>28</v>
      </c>
      <c r="Z48" s="39" t="s">
        <v>28</v>
      </c>
      <c r="AA48" s="13" t="s">
        <v>39</v>
      </c>
      <c r="AB48" s="12" t="s">
        <v>28</v>
      </c>
      <c r="AC48" s="13" t="s">
        <v>39</v>
      </c>
      <c r="AD48" s="16" t="s">
        <v>28</v>
      </c>
      <c r="AE48" s="13" t="s">
        <v>39</v>
      </c>
    </row>
    <row r="49" spans="1:31" s="172" customFormat="1" ht="24" customHeight="1" x14ac:dyDescent="0.2">
      <c r="A49" s="194"/>
      <c r="B49" s="192" t="s">
        <v>94</v>
      </c>
      <c r="C49" s="154" t="s">
        <v>70</v>
      </c>
      <c r="D49" s="148">
        <v>2014</v>
      </c>
      <c r="E49" s="17" t="s">
        <v>28</v>
      </c>
      <c r="F49" s="178" t="s">
        <v>38</v>
      </c>
      <c r="G49" s="13" t="s">
        <v>39</v>
      </c>
      <c r="H49" s="67">
        <v>2</v>
      </c>
      <c r="I49" s="133">
        <v>2</v>
      </c>
      <c r="J49" s="133">
        <v>4</v>
      </c>
      <c r="K49" s="86" t="s">
        <v>363</v>
      </c>
      <c r="L49" s="16">
        <v>1</v>
      </c>
      <c r="M49" s="36">
        <v>1</v>
      </c>
      <c r="N49" s="36">
        <v>1</v>
      </c>
      <c r="O49" s="12" t="s">
        <v>341</v>
      </c>
      <c r="P49" s="16">
        <v>1</v>
      </c>
      <c r="Q49" s="36">
        <v>1.5</v>
      </c>
      <c r="R49" s="36">
        <v>1.5</v>
      </c>
      <c r="S49" s="12" t="s">
        <v>322</v>
      </c>
      <c r="T49" s="17" t="s">
        <v>28</v>
      </c>
      <c r="U49" s="39" t="s">
        <v>28</v>
      </c>
      <c r="V49" s="39" t="s">
        <v>28</v>
      </c>
      <c r="W49" s="13" t="s">
        <v>39</v>
      </c>
      <c r="X49" s="17" t="s">
        <v>28</v>
      </c>
      <c r="Y49" s="39" t="s">
        <v>28</v>
      </c>
      <c r="Z49" s="39" t="s">
        <v>28</v>
      </c>
      <c r="AA49" s="13" t="s">
        <v>39</v>
      </c>
      <c r="AB49" s="12" t="s">
        <v>28</v>
      </c>
      <c r="AC49" s="13" t="s">
        <v>39</v>
      </c>
      <c r="AD49" s="16" t="s">
        <v>28</v>
      </c>
      <c r="AE49" s="13" t="s">
        <v>39</v>
      </c>
    </row>
    <row r="50" spans="1:31" s="122" customFormat="1" ht="70.5" customHeight="1" x14ac:dyDescent="0.2">
      <c r="A50" s="194"/>
      <c r="B50" s="192" t="s">
        <v>19</v>
      </c>
      <c r="C50" s="147" t="s">
        <v>70</v>
      </c>
      <c r="D50" s="148">
        <v>2003</v>
      </c>
      <c r="E50" s="17" t="s">
        <v>28</v>
      </c>
      <c r="F50" s="112" t="s">
        <v>38</v>
      </c>
      <c r="G50" s="13" t="s">
        <v>39</v>
      </c>
      <c r="H50" s="16">
        <v>1</v>
      </c>
      <c r="I50" s="48">
        <v>1.5</v>
      </c>
      <c r="J50" s="48">
        <v>1.5</v>
      </c>
      <c r="K50" s="102" t="s">
        <v>117</v>
      </c>
      <c r="L50" s="16">
        <v>1</v>
      </c>
      <c r="M50" s="48">
        <v>1</v>
      </c>
      <c r="N50" s="48">
        <v>1</v>
      </c>
      <c r="O50" s="13" t="s">
        <v>39</v>
      </c>
      <c r="P50" s="16">
        <v>2</v>
      </c>
      <c r="Q50" s="48">
        <v>1.5</v>
      </c>
      <c r="R50" s="48">
        <v>2</v>
      </c>
      <c r="S50" s="12" t="s">
        <v>269</v>
      </c>
      <c r="T50" s="16" t="s">
        <v>28</v>
      </c>
      <c r="U50" s="48" t="s">
        <v>28</v>
      </c>
      <c r="V50" s="48" t="s">
        <v>28</v>
      </c>
      <c r="W50" s="18" t="s">
        <v>39</v>
      </c>
      <c r="X50" s="17" t="s">
        <v>28</v>
      </c>
      <c r="Y50" s="48" t="s">
        <v>28</v>
      </c>
      <c r="Z50" s="48" t="s">
        <v>28</v>
      </c>
      <c r="AA50" s="13" t="s">
        <v>39</v>
      </c>
      <c r="AB50" s="85" t="s">
        <v>295</v>
      </c>
      <c r="AC50" s="12" t="s">
        <v>391</v>
      </c>
      <c r="AD50" s="17" t="s">
        <v>28</v>
      </c>
      <c r="AE50" s="13" t="s">
        <v>39</v>
      </c>
    </row>
    <row r="51" spans="1:31" s="172" customFormat="1" ht="61.5" customHeight="1" x14ac:dyDescent="0.2">
      <c r="A51" s="194"/>
      <c r="B51" s="192" t="s">
        <v>95</v>
      </c>
      <c r="C51" s="154" t="s">
        <v>70</v>
      </c>
      <c r="D51" s="148">
        <v>2014</v>
      </c>
      <c r="E51" s="17" t="s">
        <v>28</v>
      </c>
      <c r="F51" s="178" t="s">
        <v>38</v>
      </c>
      <c r="G51" s="13" t="s">
        <v>39</v>
      </c>
      <c r="H51" s="16">
        <v>3</v>
      </c>
      <c r="I51" s="36">
        <v>2</v>
      </c>
      <c r="J51" s="36">
        <v>7</v>
      </c>
      <c r="K51" s="86" t="s">
        <v>364</v>
      </c>
      <c r="L51" s="16">
        <v>3</v>
      </c>
      <c r="M51" s="36">
        <v>0.5</v>
      </c>
      <c r="N51" s="36">
        <v>0.8</v>
      </c>
      <c r="O51" s="86" t="s">
        <v>365</v>
      </c>
      <c r="P51" s="16">
        <v>4</v>
      </c>
      <c r="Q51" s="36">
        <v>1</v>
      </c>
      <c r="R51" s="36">
        <v>5</v>
      </c>
      <c r="S51" s="12" t="s">
        <v>79</v>
      </c>
      <c r="T51" s="16" t="s">
        <v>28</v>
      </c>
      <c r="U51" s="36" t="s">
        <v>28</v>
      </c>
      <c r="V51" s="36" t="s">
        <v>28</v>
      </c>
      <c r="W51" s="13" t="s">
        <v>39</v>
      </c>
      <c r="X51" s="16" t="s">
        <v>28</v>
      </c>
      <c r="Y51" s="36" t="s">
        <v>28</v>
      </c>
      <c r="Z51" s="36" t="s">
        <v>28</v>
      </c>
      <c r="AA51" s="13" t="s">
        <v>39</v>
      </c>
      <c r="AB51" s="12" t="s">
        <v>366</v>
      </c>
      <c r="AC51" s="12" t="s">
        <v>429</v>
      </c>
      <c r="AD51" s="16" t="s">
        <v>28</v>
      </c>
      <c r="AE51" s="13" t="s">
        <v>39</v>
      </c>
    </row>
    <row r="52" spans="1:31" s="29" customFormat="1" ht="24" customHeight="1" x14ac:dyDescent="0.2">
      <c r="A52" s="194"/>
      <c r="B52" s="192" t="s">
        <v>112</v>
      </c>
      <c r="C52" s="147" t="s">
        <v>70</v>
      </c>
      <c r="D52" s="159">
        <v>2009</v>
      </c>
      <c r="E52" s="179" t="s">
        <v>28</v>
      </c>
      <c r="F52" s="179" t="s">
        <v>38</v>
      </c>
      <c r="G52" s="13" t="s">
        <v>39</v>
      </c>
      <c r="H52" s="16">
        <v>8</v>
      </c>
      <c r="I52" s="69">
        <v>1.1000000000000001</v>
      </c>
      <c r="J52" s="69">
        <v>3</v>
      </c>
      <c r="K52" s="12" t="s">
        <v>430</v>
      </c>
      <c r="L52" s="16">
        <v>5</v>
      </c>
      <c r="M52" s="143">
        <v>0.5</v>
      </c>
      <c r="N52" s="143">
        <v>0.9</v>
      </c>
      <c r="O52" s="12" t="s">
        <v>90</v>
      </c>
      <c r="P52" s="16">
        <v>5</v>
      </c>
      <c r="Q52" s="48">
        <v>0.6</v>
      </c>
      <c r="R52" s="143">
        <v>1</v>
      </c>
      <c r="S52" s="12" t="s">
        <v>83</v>
      </c>
      <c r="T52" s="16" t="s">
        <v>28</v>
      </c>
      <c r="U52" s="48" t="s">
        <v>28</v>
      </c>
      <c r="V52" s="48" t="s">
        <v>28</v>
      </c>
      <c r="W52" s="18" t="s">
        <v>39</v>
      </c>
      <c r="X52" s="17" t="s">
        <v>28</v>
      </c>
      <c r="Y52" s="39" t="s">
        <v>28</v>
      </c>
      <c r="Z52" s="39" t="s">
        <v>28</v>
      </c>
      <c r="AA52" s="13" t="s">
        <v>39</v>
      </c>
      <c r="AB52" s="12" t="s">
        <v>241</v>
      </c>
      <c r="AC52" s="12" t="s">
        <v>392</v>
      </c>
      <c r="AD52" s="49" t="s">
        <v>243</v>
      </c>
      <c r="AE52" s="12" t="s">
        <v>246</v>
      </c>
    </row>
    <row r="53" spans="1:31" s="168" customFormat="1" ht="22.5" customHeight="1" x14ac:dyDescent="0.2">
      <c r="A53" s="194"/>
      <c r="B53" s="192" t="s">
        <v>201</v>
      </c>
      <c r="C53" s="147" t="s">
        <v>70</v>
      </c>
      <c r="D53" s="159">
        <v>2010</v>
      </c>
      <c r="E53" s="33" t="s">
        <v>28</v>
      </c>
      <c r="F53" s="89" t="s">
        <v>38</v>
      </c>
      <c r="G53" s="13" t="s">
        <v>39</v>
      </c>
      <c r="H53" s="16">
        <v>1</v>
      </c>
      <c r="I53" s="138">
        <v>4</v>
      </c>
      <c r="J53" s="138">
        <v>4</v>
      </c>
      <c r="K53" s="12" t="s">
        <v>322</v>
      </c>
      <c r="L53" s="16">
        <v>1</v>
      </c>
      <c r="M53" s="142">
        <v>1</v>
      </c>
      <c r="N53" s="142">
        <v>1</v>
      </c>
      <c r="O53" s="12" t="s">
        <v>322</v>
      </c>
      <c r="P53" s="16">
        <v>1</v>
      </c>
      <c r="Q53" s="143">
        <v>1</v>
      </c>
      <c r="R53" s="138">
        <v>1</v>
      </c>
      <c r="S53" s="12" t="s">
        <v>322</v>
      </c>
      <c r="T53" s="16" t="s">
        <v>28</v>
      </c>
      <c r="U53" s="36" t="s">
        <v>28</v>
      </c>
      <c r="V53" s="36" t="s">
        <v>28</v>
      </c>
      <c r="W53" s="13" t="s">
        <v>39</v>
      </c>
      <c r="X53" s="16" t="s">
        <v>28</v>
      </c>
      <c r="Y53" s="36" t="s">
        <v>28</v>
      </c>
      <c r="Z53" s="36" t="s">
        <v>28</v>
      </c>
      <c r="AA53" s="13" t="s">
        <v>39</v>
      </c>
      <c r="AB53" s="12" t="s">
        <v>28</v>
      </c>
      <c r="AC53" s="12" t="s">
        <v>323</v>
      </c>
      <c r="AD53" s="17" t="s">
        <v>28</v>
      </c>
      <c r="AE53" s="13" t="s">
        <v>39</v>
      </c>
    </row>
    <row r="54" spans="1:31" s="168" customFormat="1" ht="22.5" customHeight="1" x14ac:dyDescent="0.2">
      <c r="A54" s="194"/>
      <c r="B54" s="192" t="s">
        <v>202</v>
      </c>
      <c r="C54" s="147" t="s">
        <v>70</v>
      </c>
      <c r="D54" s="159">
        <v>2010</v>
      </c>
      <c r="E54" s="33" t="s">
        <v>28</v>
      </c>
      <c r="F54" s="89" t="s">
        <v>38</v>
      </c>
      <c r="G54" s="13" t="s">
        <v>39</v>
      </c>
      <c r="H54" s="16">
        <v>1</v>
      </c>
      <c r="I54" s="138">
        <v>3</v>
      </c>
      <c r="J54" s="138">
        <v>3</v>
      </c>
      <c r="K54" s="12" t="s">
        <v>322</v>
      </c>
      <c r="L54" s="16">
        <v>1</v>
      </c>
      <c r="M54" s="142">
        <v>0.5</v>
      </c>
      <c r="N54" s="142">
        <v>0.5</v>
      </c>
      <c r="O54" s="12" t="s">
        <v>322</v>
      </c>
      <c r="P54" s="16">
        <v>1</v>
      </c>
      <c r="Q54" s="143">
        <v>0.5</v>
      </c>
      <c r="R54" s="143">
        <v>0.5</v>
      </c>
      <c r="S54" s="12" t="s">
        <v>322</v>
      </c>
      <c r="T54" s="16" t="s">
        <v>28</v>
      </c>
      <c r="U54" s="36" t="s">
        <v>28</v>
      </c>
      <c r="V54" s="36" t="s">
        <v>28</v>
      </c>
      <c r="W54" s="13" t="s">
        <v>39</v>
      </c>
      <c r="X54" s="16" t="s">
        <v>28</v>
      </c>
      <c r="Y54" s="36" t="s">
        <v>28</v>
      </c>
      <c r="Z54" s="36" t="s">
        <v>28</v>
      </c>
      <c r="AA54" s="13" t="s">
        <v>39</v>
      </c>
      <c r="AB54" s="167">
        <v>0.04</v>
      </c>
      <c r="AC54" s="46" t="s">
        <v>203</v>
      </c>
      <c r="AD54" s="17" t="s">
        <v>28</v>
      </c>
      <c r="AE54" s="13" t="s">
        <v>39</v>
      </c>
    </row>
    <row r="55" spans="1:31" s="29" customFormat="1" ht="24" customHeight="1" x14ac:dyDescent="0.2">
      <c r="A55" s="194"/>
      <c r="B55" s="192" t="s">
        <v>96</v>
      </c>
      <c r="C55" s="147" t="s">
        <v>70</v>
      </c>
      <c r="D55" s="148">
        <v>2006</v>
      </c>
      <c r="E55" s="16" t="s">
        <v>28</v>
      </c>
      <c r="F55" s="34" t="s">
        <v>38</v>
      </c>
      <c r="G55" s="13" t="s">
        <v>270</v>
      </c>
      <c r="H55" s="16">
        <v>1</v>
      </c>
      <c r="I55" s="48">
        <v>3</v>
      </c>
      <c r="J55" s="48">
        <v>3</v>
      </c>
      <c r="K55" s="12" t="s">
        <v>83</v>
      </c>
      <c r="L55" s="16">
        <v>4</v>
      </c>
      <c r="M55" s="48">
        <v>0.8</v>
      </c>
      <c r="N55" s="48">
        <v>1</v>
      </c>
      <c r="O55" s="12" t="s">
        <v>83</v>
      </c>
      <c r="P55" s="16">
        <v>4</v>
      </c>
      <c r="Q55" s="48">
        <v>0.8</v>
      </c>
      <c r="R55" s="48">
        <v>1</v>
      </c>
      <c r="S55" s="12" t="s">
        <v>83</v>
      </c>
      <c r="T55" s="16" t="s">
        <v>28</v>
      </c>
      <c r="U55" s="48" t="s">
        <v>28</v>
      </c>
      <c r="V55" s="48" t="s">
        <v>28</v>
      </c>
      <c r="W55" s="18" t="s">
        <v>39</v>
      </c>
      <c r="X55" s="17" t="s">
        <v>28</v>
      </c>
      <c r="Y55" s="39" t="s">
        <v>28</v>
      </c>
      <c r="Z55" s="39" t="s">
        <v>28</v>
      </c>
      <c r="AA55" s="13" t="s">
        <v>39</v>
      </c>
      <c r="AB55" s="12" t="s">
        <v>28</v>
      </c>
      <c r="AC55" s="13" t="s">
        <v>39</v>
      </c>
      <c r="AD55" s="56">
        <v>0.5</v>
      </c>
      <c r="AE55" s="13" t="s">
        <v>2</v>
      </c>
    </row>
    <row r="56" spans="1:31" s="172" customFormat="1" ht="60" customHeight="1" x14ac:dyDescent="0.2">
      <c r="A56" s="194"/>
      <c r="B56" s="192" t="s">
        <v>367</v>
      </c>
      <c r="C56" s="154" t="s">
        <v>70</v>
      </c>
      <c r="D56" s="148">
        <v>2014</v>
      </c>
      <c r="E56" s="33" t="s">
        <v>28</v>
      </c>
      <c r="F56" s="16" t="s">
        <v>38</v>
      </c>
      <c r="G56" s="13" t="s">
        <v>39</v>
      </c>
      <c r="H56" s="16">
        <v>3</v>
      </c>
      <c r="I56" s="36">
        <v>1</v>
      </c>
      <c r="J56" s="36">
        <v>2.5</v>
      </c>
      <c r="K56" s="86" t="s">
        <v>368</v>
      </c>
      <c r="L56" s="16">
        <v>3</v>
      </c>
      <c r="M56" s="36">
        <v>0.5</v>
      </c>
      <c r="N56" s="36">
        <v>1</v>
      </c>
      <c r="O56" s="12" t="s">
        <v>369</v>
      </c>
      <c r="P56" s="16">
        <v>3</v>
      </c>
      <c r="Q56" s="36">
        <v>0.5</v>
      </c>
      <c r="R56" s="36">
        <v>1</v>
      </c>
      <c r="S56" s="12" t="s">
        <v>369</v>
      </c>
      <c r="T56" s="179" t="s">
        <v>28</v>
      </c>
      <c r="U56" s="183" t="s">
        <v>28</v>
      </c>
      <c r="V56" s="183" t="s">
        <v>28</v>
      </c>
      <c r="W56" s="184" t="s">
        <v>39</v>
      </c>
      <c r="X56" s="179" t="s">
        <v>28</v>
      </c>
      <c r="Y56" s="183" t="s">
        <v>28</v>
      </c>
      <c r="Z56" s="183" t="s">
        <v>28</v>
      </c>
      <c r="AA56" s="184" t="s">
        <v>39</v>
      </c>
      <c r="AB56" s="12" t="s">
        <v>370</v>
      </c>
      <c r="AC56" s="12" t="s">
        <v>371</v>
      </c>
      <c r="AD56" s="16" t="s">
        <v>28</v>
      </c>
      <c r="AE56" s="13" t="s">
        <v>39</v>
      </c>
    </row>
    <row r="57" spans="1:31" s="172" customFormat="1" ht="48" customHeight="1" x14ac:dyDescent="0.2">
      <c r="A57" s="194"/>
      <c r="B57" s="192" t="s">
        <v>372</v>
      </c>
      <c r="C57" s="154" t="s">
        <v>70</v>
      </c>
      <c r="D57" s="148">
        <v>2014</v>
      </c>
      <c r="E57" s="33" t="s">
        <v>28</v>
      </c>
      <c r="F57" s="16" t="s">
        <v>38</v>
      </c>
      <c r="G57" s="180" t="s">
        <v>39</v>
      </c>
      <c r="H57" s="16">
        <v>1</v>
      </c>
      <c r="I57" s="138">
        <v>0.8</v>
      </c>
      <c r="J57" s="138">
        <v>0.8</v>
      </c>
      <c r="K57" s="12" t="s">
        <v>322</v>
      </c>
      <c r="L57" s="16">
        <v>4</v>
      </c>
      <c r="M57" s="138">
        <v>0.4</v>
      </c>
      <c r="N57" s="138">
        <v>1</v>
      </c>
      <c r="O57" s="12" t="s">
        <v>373</v>
      </c>
      <c r="P57" s="16">
        <v>4</v>
      </c>
      <c r="Q57" s="138">
        <v>0.4</v>
      </c>
      <c r="R57" s="138">
        <v>1</v>
      </c>
      <c r="S57" s="12" t="s">
        <v>374</v>
      </c>
      <c r="T57" s="179" t="s">
        <v>28</v>
      </c>
      <c r="U57" s="183" t="s">
        <v>28</v>
      </c>
      <c r="V57" s="183" t="s">
        <v>28</v>
      </c>
      <c r="W57" s="184" t="s">
        <v>39</v>
      </c>
      <c r="X57" s="179" t="s">
        <v>28</v>
      </c>
      <c r="Y57" s="183" t="s">
        <v>28</v>
      </c>
      <c r="Z57" s="183" t="s">
        <v>28</v>
      </c>
      <c r="AA57" s="184" t="s">
        <v>39</v>
      </c>
      <c r="AB57" s="12" t="s">
        <v>28</v>
      </c>
      <c r="AC57" s="13" t="s">
        <v>39</v>
      </c>
      <c r="AD57" s="16" t="s">
        <v>28</v>
      </c>
      <c r="AE57" s="13" t="s">
        <v>39</v>
      </c>
    </row>
    <row r="58" spans="1:31" s="168" customFormat="1" ht="25.5" customHeight="1" x14ac:dyDescent="0.2">
      <c r="A58" s="194"/>
      <c r="B58" s="192" t="s">
        <v>204</v>
      </c>
      <c r="C58" s="147" t="s">
        <v>70</v>
      </c>
      <c r="D58" s="148">
        <v>2012</v>
      </c>
      <c r="E58" s="33" t="s">
        <v>28</v>
      </c>
      <c r="F58" s="89" t="s">
        <v>38</v>
      </c>
      <c r="G58" s="13" t="s">
        <v>39</v>
      </c>
      <c r="H58" s="16">
        <v>10</v>
      </c>
      <c r="I58" s="138">
        <v>2</v>
      </c>
      <c r="J58" s="138">
        <v>5.5</v>
      </c>
      <c r="K58" s="12" t="s">
        <v>431</v>
      </c>
      <c r="L58" s="16">
        <v>10</v>
      </c>
      <c r="M58" s="142">
        <v>0.7</v>
      </c>
      <c r="N58" s="142">
        <v>4</v>
      </c>
      <c r="O58" s="12" t="s">
        <v>431</v>
      </c>
      <c r="P58" s="16">
        <v>10</v>
      </c>
      <c r="Q58" s="143">
        <v>0.7</v>
      </c>
      <c r="R58" s="138">
        <v>4</v>
      </c>
      <c r="S58" s="12" t="s">
        <v>431</v>
      </c>
      <c r="T58" s="16" t="s">
        <v>28</v>
      </c>
      <c r="U58" s="36" t="s">
        <v>28</v>
      </c>
      <c r="V58" s="36" t="s">
        <v>28</v>
      </c>
      <c r="W58" s="13" t="s">
        <v>39</v>
      </c>
      <c r="X58" s="16" t="s">
        <v>28</v>
      </c>
      <c r="Y58" s="36" t="s">
        <v>28</v>
      </c>
      <c r="Z58" s="36" t="s">
        <v>28</v>
      </c>
      <c r="AA58" s="13" t="s">
        <v>39</v>
      </c>
      <c r="AB58" s="12" t="s">
        <v>28</v>
      </c>
      <c r="AC58" s="12" t="s">
        <v>323</v>
      </c>
      <c r="AD58" s="17" t="s">
        <v>28</v>
      </c>
      <c r="AE58" s="13" t="s">
        <v>39</v>
      </c>
    </row>
    <row r="59" spans="1:31" s="172" customFormat="1" ht="47.25" customHeight="1" x14ac:dyDescent="0.2">
      <c r="A59" s="194"/>
      <c r="B59" s="192" t="s">
        <v>20</v>
      </c>
      <c r="C59" s="154" t="s">
        <v>70</v>
      </c>
      <c r="D59" s="148">
        <v>2014</v>
      </c>
      <c r="E59" s="17" t="s">
        <v>28</v>
      </c>
      <c r="F59" s="17" t="s">
        <v>38</v>
      </c>
      <c r="G59" s="13" t="s">
        <v>39</v>
      </c>
      <c r="H59" s="16">
        <v>9</v>
      </c>
      <c r="I59" s="36">
        <v>1.5</v>
      </c>
      <c r="J59" s="36">
        <v>6</v>
      </c>
      <c r="K59" s="86" t="s">
        <v>453</v>
      </c>
      <c r="L59" s="16">
        <v>1</v>
      </c>
      <c r="M59" s="36">
        <v>0.85</v>
      </c>
      <c r="N59" s="36">
        <v>0.85</v>
      </c>
      <c r="O59" s="13" t="s">
        <v>39</v>
      </c>
      <c r="P59" s="16">
        <v>1</v>
      </c>
      <c r="Q59" s="36">
        <v>1.1000000000000001</v>
      </c>
      <c r="R59" s="36">
        <v>1.1000000000000001</v>
      </c>
      <c r="S59" s="12" t="s">
        <v>322</v>
      </c>
      <c r="T59" s="17" t="s">
        <v>28</v>
      </c>
      <c r="U59" s="39" t="s">
        <v>28</v>
      </c>
      <c r="V59" s="39" t="s">
        <v>28</v>
      </c>
      <c r="W59" s="13" t="s">
        <v>39</v>
      </c>
      <c r="X59" s="17" t="s">
        <v>28</v>
      </c>
      <c r="Y59" s="39" t="s">
        <v>28</v>
      </c>
      <c r="Z59" s="39" t="s">
        <v>28</v>
      </c>
      <c r="AA59" s="13" t="s">
        <v>39</v>
      </c>
      <c r="AB59" s="13" t="s">
        <v>28</v>
      </c>
      <c r="AC59" s="13" t="s">
        <v>39</v>
      </c>
      <c r="AD59" s="16" t="s">
        <v>286</v>
      </c>
      <c r="AE59" s="169" t="s">
        <v>432</v>
      </c>
    </row>
    <row r="60" spans="1:31" s="27" customFormat="1" ht="15.95" customHeight="1" x14ac:dyDescent="0.2">
      <c r="A60" s="194"/>
      <c r="B60" s="192" t="s">
        <v>21</v>
      </c>
      <c r="C60" s="147" t="s">
        <v>70</v>
      </c>
      <c r="D60" s="148">
        <v>2006</v>
      </c>
      <c r="E60" s="17" t="s">
        <v>28</v>
      </c>
      <c r="F60" s="17" t="s">
        <v>38</v>
      </c>
      <c r="G60" s="12" t="s">
        <v>320</v>
      </c>
      <c r="H60" s="16">
        <v>2</v>
      </c>
      <c r="I60" s="48">
        <v>3</v>
      </c>
      <c r="J60" s="48">
        <v>5</v>
      </c>
      <c r="K60" s="12" t="s">
        <v>84</v>
      </c>
      <c r="L60" s="16">
        <v>5</v>
      </c>
      <c r="M60" s="48">
        <v>0.6</v>
      </c>
      <c r="N60" s="48">
        <v>1.4</v>
      </c>
      <c r="O60" s="12" t="s">
        <v>83</v>
      </c>
      <c r="P60" s="16">
        <v>5</v>
      </c>
      <c r="Q60" s="48">
        <v>1</v>
      </c>
      <c r="R60" s="48">
        <v>2</v>
      </c>
      <c r="S60" s="12" t="s">
        <v>83</v>
      </c>
      <c r="T60" s="16" t="s">
        <v>28</v>
      </c>
      <c r="U60" s="48" t="s">
        <v>28</v>
      </c>
      <c r="V60" s="48" t="s">
        <v>28</v>
      </c>
      <c r="W60" s="18" t="s">
        <v>39</v>
      </c>
      <c r="X60" s="16" t="s">
        <v>28</v>
      </c>
      <c r="Y60" s="48" t="s">
        <v>28</v>
      </c>
      <c r="Z60" s="48" t="s">
        <v>28</v>
      </c>
      <c r="AA60" s="13" t="s">
        <v>39</v>
      </c>
      <c r="AB60" s="13" t="s">
        <v>28</v>
      </c>
      <c r="AC60" s="13" t="s">
        <v>39</v>
      </c>
      <c r="AD60" s="15">
        <v>0.3</v>
      </c>
      <c r="AE60" s="12" t="s">
        <v>249</v>
      </c>
    </row>
    <row r="61" spans="1:31" s="172" customFormat="1" ht="59.25" customHeight="1" x14ac:dyDescent="0.2">
      <c r="A61" s="194"/>
      <c r="B61" s="192" t="s">
        <v>375</v>
      </c>
      <c r="C61" s="154" t="s">
        <v>70</v>
      </c>
      <c r="D61" s="148">
        <v>2014</v>
      </c>
      <c r="E61" s="17" t="s">
        <v>28</v>
      </c>
      <c r="F61" s="34" t="s">
        <v>38</v>
      </c>
      <c r="G61" s="13" t="s">
        <v>39</v>
      </c>
      <c r="H61" s="16">
        <v>2</v>
      </c>
      <c r="I61" s="36">
        <v>2</v>
      </c>
      <c r="J61" s="36">
        <v>5</v>
      </c>
      <c r="K61" s="86" t="s">
        <v>376</v>
      </c>
      <c r="L61" s="16">
        <v>1</v>
      </c>
      <c r="M61" s="36">
        <v>0.5</v>
      </c>
      <c r="N61" s="36">
        <v>0.5</v>
      </c>
      <c r="O61" s="13" t="s">
        <v>39</v>
      </c>
      <c r="P61" s="16">
        <v>1</v>
      </c>
      <c r="Q61" s="36">
        <v>2</v>
      </c>
      <c r="R61" s="36">
        <v>2</v>
      </c>
      <c r="S61" s="12" t="s">
        <v>322</v>
      </c>
      <c r="T61" s="16" t="s">
        <v>28</v>
      </c>
      <c r="U61" s="36" t="s">
        <v>28</v>
      </c>
      <c r="V61" s="36" t="s">
        <v>28</v>
      </c>
      <c r="W61" s="13" t="s">
        <v>39</v>
      </c>
      <c r="X61" s="16" t="s">
        <v>28</v>
      </c>
      <c r="Y61" s="36" t="s">
        <v>28</v>
      </c>
      <c r="Z61" s="36" t="s">
        <v>28</v>
      </c>
      <c r="AA61" s="13" t="s">
        <v>39</v>
      </c>
      <c r="AB61" s="13" t="s">
        <v>28</v>
      </c>
      <c r="AC61" s="13" t="s">
        <v>39</v>
      </c>
      <c r="AD61" s="15">
        <v>0.2</v>
      </c>
      <c r="AE61" s="169" t="s">
        <v>377</v>
      </c>
    </row>
    <row r="62" spans="1:31" s="172" customFormat="1" ht="15.95" customHeight="1" x14ac:dyDescent="0.2">
      <c r="A62" s="194"/>
      <c r="B62" s="192" t="s">
        <v>22</v>
      </c>
      <c r="C62" s="154" t="s">
        <v>70</v>
      </c>
      <c r="D62" s="148">
        <v>2014</v>
      </c>
      <c r="E62" s="17" t="s">
        <v>28</v>
      </c>
      <c r="F62" s="34" t="s">
        <v>38</v>
      </c>
      <c r="G62" s="13" t="s">
        <v>39</v>
      </c>
      <c r="H62" s="16">
        <v>1</v>
      </c>
      <c r="I62" s="36">
        <v>3.5</v>
      </c>
      <c r="J62" s="36">
        <v>3.5</v>
      </c>
      <c r="K62" s="12" t="s">
        <v>341</v>
      </c>
      <c r="L62" s="16">
        <v>1</v>
      </c>
      <c r="M62" s="36">
        <v>1.2</v>
      </c>
      <c r="N62" s="36">
        <v>1.2</v>
      </c>
      <c r="O62" s="13" t="s">
        <v>39</v>
      </c>
      <c r="P62" s="16">
        <v>1</v>
      </c>
      <c r="Q62" s="36">
        <v>2.8</v>
      </c>
      <c r="R62" s="36">
        <v>2.8</v>
      </c>
      <c r="S62" s="12" t="s">
        <v>322</v>
      </c>
      <c r="T62" s="16" t="s">
        <v>28</v>
      </c>
      <c r="U62" s="36" t="s">
        <v>28</v>
      </c>
      <c r="V62" s="36" t="s">
        <v>28</v>
      </c>
      <c r="W62" s="14" t="s">
        <v>39</v>
      </c>
      <c r="X62" s="16" t="s">
        <v>28</v>
      </c>
      <c r="Y62" s="36" t="s">
        <v>28</v>
      </c>
      <c r="Z62" s="36" t="s">
        <v>28</v>
      </c>
      <c r="AA62" s="14" t="s">
        <v>39</v>
      </c>
      <c r="AB62" s="13" t="s">
        <v>28</v>
      </c>
      <c r="AC62" s="13" t="s">
        <v>39</v>
      </c>
      <c r="AD62" s="16" t="s">
        <v>28</v>
      </c>
      <c r="AE62" s="13" t="s">
        <v>39</v>
      </c>
    </row>
    <row r="63" spans="1:31" s="27" customFormat="1" ht="24" customHeight="1" x14ac:dyDescent="0.2">
      <c r="A63" s="194"/>
      <c r="B63" s="192" t="s">
        <v>23</v>
      </c>
      <c r="C63" s="147" t="s">
        <v>70</v>
      </c>
      <c r="D63" s="148">
        <v>2006</v>
      </c>
      <c r="E63" s="17" t="s">
        <v>28</v>
      </c>
      <c r="F63" s="17" t="s">
        <v>38</v>
      </c>
      <c r="G63" s="13" t="s">
        <v>39</v>
      </c>
      <c r="H63" s="16">
        <v>1</v>
      </c>
      <c r="I63" s="48">
        <v>2</v>
      </c>
      <c r="J63" s="48">
        <v>2</v>
      </c>
      <c r="K63" s="13" t="s">
        <v>39</v>
      </c>
      <c r="L63" s="16">
        <v>6</v>
      </c>
      <c r="M63" s="48">
        <v>0.1</v>
      </c>
      <c r="N63" s="48">
        <v>1</v>
      </c>
      <c r="O63" s="12" t="s">
        <v>238</v>
      </c>
      <c r="P63" s="16">
        <v>5</v>
      </c>
      <c r="Q63" s="48">
        <v>1</v>
      </c>
      <c r="R63" s="48">
        <v>1.5</v>
      </c>
      <c r="S63" s="12" t="s">
        <v>238</v>
      </c>
      <c r="T63" s="16" t="s">
        <v>28</v>
      </c>
      <c r="U63" s="48" t="s">
        <v>28</v>
      </c>
      <c r="V63" s="48" t="s">
        <v>28</v>
      </c>
      <c r="W63" s="18" t="s">
        <v>39</v>
      </c>
      <c r="X63" s="16" t="s">
        <v>28</v>
      </c>
      <c r="Y63" s="48" t="s">
        <v>28</v>
      </c>
      <c r="Z63" s="48" t="s">
        <v>28</v>
      </c>
      <c r="AA63" s="13" t="s">
        <v>39</v>
      </c>
      <c r="AB63" s="12" t="s">
        <v>28</v>
      </c>
      <c r="AC63" s="13" t="s">
        <v>39</v>
      </c>
      <c r="AD63" s="15">
        <v>0.8</v>
      </c>
      <c r="AE63" s="12" t="s">
        <v>250</v>
      </c>
    </row>
    <row r="64" spans="1:31" s="27" customFormat="1" ht="15.95" customHeight="1" x14ac:dyDescent="0.2">
      <c r="A64" s="194"/>
      <c r="B64" s="192" t="s">
        <v>41</v>
      </c>
      <c r="C64" s="147" t="s">
        <v>70</v>
      </c>
      <c r="D64" s="148">
        <v>2003</v>
      </c>
      <c r="E64" s="17" t="s">
        <v>28</v>
      </c>
      <c r="F64" s="63" t="s">
        <v>38</v>
      </c>
      <c r="G64" s="13" t="s">
        <v>39</v>
      </c>
      <c r="H64" s="16">
        <v>1</v>
      </c>
      <c r="I64" s="48">
        <v>1.5</v>
      </c>
      <c r="J64" s="48">
        <v>1.5</v>
      </c>
      <c r="K64" s="12" t="s">
        <v>83</v>
      </c>
      <c r="L64" s="16">
        <v>1</v>
      </c>
      <c r="M64" s="48">
        <v>0.5</v>
      </c>
      <c r="N64" s="48">
        <v>0.5</v>
      </c>
      <c r="O64" s="12" t="s">
        <v>83</v>
      </c>
      <c r="P64" s="16">
        <v>1</v>
      </c>
      <c r="Q64" s="48">
        <v>0.5</v>
      </c>
      <c r="R64" s="48">
        <v>0.5</v>
      </c>
      <c r="S64" s="12" t="s">
        <v>83</v>
      </c>
      <c r="T64" s="16" t="s">
        <v>28</v>
      </c>
      <c r="U64" s="48" t="s">
        <v>28</v>
      </c>
      <c r="V64" s="48" t="s">
        <v>28</v>
      </c>
      <c r="W64" s="18" t="s">
        <v>39</v>
      </c>
      <c r="X64" s="16" t="s">
        <v>28</v>
      </c>
      <c r="Y64" s="48" t="s">
        <v>28</v>
      </c>
      <c r="Z64" s="48" t="s">
        <v>28</v>
      </c>
      <c r="AA64" s="13" t="s">
        <v>39</v>
      </c>
      <c r="AB64" s="12" t="s">
        <v>28</v>
      </c>
      <c r="AC64" s="13" t="s">
        <v>39</v>
      </c>
      <c r="AD64" s="16" t="s">
        <v>28</v>
      </c>
      <c r="AE64" s="13" t="s">
        <v>39</v>
      </c>
    </row>
    <row r="65" spans="1:31" s="172" customFormat="1" ht="25.5" customHeight="1" x14ac:dyDescent="0.2">
      <c r="A65" s="194"/>
      <c r="B65" s="192" t="s">
        <v>378</v>
      </c>
      <c r="C65" s="154" t="s">
        <v>70</v>
      </c>
      <c r="D65" s="148">
        <v>2014</v>
      </c>
      <c r="E65" s="17" t="s">
        <v>28</v>
      </c>
      <c r="F65" s="34" t="s">
        <v>38</v>
      </c>
      <c r="G65" s="13" t="s">
        <v>39</v>
      </c>
      <c r="H65" s="16">
        <v>5</v>
      </c>
      <c r="I65" s="36">
        <v>1.2</v>
      </c>
      <c r="J65" s="36">
        <v>2</v>
      </c>
      <c r="K65" s="12" t="s">
        <v>341</v>
      </c>
      <c r="L65" s="16">
        <v>6</v>
      </c>
      <c r="M65" s="36">
        <v>0</v>
      </c>
      <c r="N65" s="36">
        <v>1</v>
      </c>
      <c r="O65" s="12" t="s">
        <v>341</v>
      </c>
      <c r="P65" s="16">
        <v>5</v>
      </c>
      <c r="Q65" s="36">
        <v>0.5</v>
      </c>
      <c r="R65" s="36">
        <v>1.2</v>
      </c>
      <c r="S65" s="86" t="s">
        <v>385</v>
      </c>
      <c r="T65" s="16" t="s">
        <v>28</v>
      </c>
      <c r="U65" s="36" t="s">
        <v>28</v>
      </c>
      <c r="V65" s="36" t="s">
        <v>28</v>
      </c>
      <c r="W65" s="13" t="s">
        <v>39</v>
      </c>
      <c r="X65" s="16" t="s">
        <v>28</v>
      </c>
      <c r="Y65" s="36" t="s">
        <v>28</v>
      </c>
      <c r="Z65" s="36" t="s">
        <v>28</v>
      </c>
      <c r="AA65" s="13" t="s">
        <v>39</v>
      </c>
      <c r="AB65" s="12" t="s">
        <v>28</v>
      </c>
      <c r="AC65" s="13" t="s">
        <v>39</v>
      </c>
      <c r="AD65" s="16" t="s">
        <v>28</v>
      </c>
      <c r="AE65" s="12" t="s">
        <v>39</v>
      </c>
    </row>
    <row r="66" spans="1:31" s="172" customFormat="1" ht="48" customHeight="1" x14ac:dyDescent="0.2">
      <c r="A66" s="194"/>
      <c r="B66" s="192" t="s">
        <v>24</v>
      </c>
      <c r="C66" s="154" t="s">
        <v>70</v>
      </c>
      <c r="D66" s="148">
        <v>2014</v>
      </c>
      <c r="E66" s="16" t="s">
        <v>28</v>
      </c>
      <c r="F66" s="185" t="s">
        <v>38</v>
      </c>
      <c r="G66" s="13" t="s">
        <v>39</v>
      </c>
      <c r="H66" s="16">
        <v>5</v>
      </c>
      <c r="I66" s="36">
        <v>1.2</v>
      </c>
      <c r="J66" s="36">
        <v>2</v>
      </c>
      <c r="K66" s="12" t="s">
        <v>404</v>
      </c>
      <c r="L66" s="16">
        <v>5</v>
      </c>
      <c r="M66" s="36">
        <v>0.8</v>
      </c>
      <c r="N66" s="36">
        <v>1.6</v>
      </c>
      <c r="O66" s="12" t="s">
        <v>405</v>
      </c>
      <c r="P66" s="16">
        <v>5</v>
      </c>
      <c r="Q66" s="36">
        <v>1.2</v>
      </c>
      <c r="R66" s="36">
        <v>2</v>
      </c>
      <c r="S66" s="12" t="s">
        <v>406</v>
      </c>
      <c r="T66" s="16" t="s">
        <v>28</v>
      </c>
      <c r="U66" s="186" t="s">
        <v>28</v>
      </c>
      <c r="V66" s="186" t="s">
        <v>28</v>
      </c>
      <c r="W66" s="13" t="s">
        <v>39</v>
      </c>
      <c r="X66" s="16" t="s">
        <v>28</v>
      </c>
      <c r="Y66" s="36" t="s">
        <v>28</v>
      </c>
      <c r="Z66" s="36" t="s">
        <v>28</v>
      </c>
      <c r="AA66" s="13" t="s">
        <v>39</v>
      </c>
      <c r="AB66" s="181" t="s">
        <v>357</v>
      </c>
      <c r="AC66" s="13" t="s">
        <v>379</v>
      </c>
      <c r="AD66" s="16" t="s">
        <v>28</v>
      </c>
      <c r="AE66" s="12" t="s">
        <v>39</v>
      </c>
    </row>
    <row r="67" spans="1:31" s="172" customFormat="1" ht="15.95" customHeight="1" x14ac:dyDescent="0.2">
      <c r="A67" s="194"/>
      <c r="B67" s="192" t="s">
        <v>380</v>
      </c>
      <c r="C67" s="154" t="s">
        <v>70</v>
      </c>
      <c r="D67" s="148">
        <v>2014</v>
      </c>
      <c r="E67" s="17" t="s">
        <v>28</v>
      </c>
      <c r="F67" s="34" t="s">
        <v>38</v>
      </c>
      <c r="G67" s="13" t="s">
        <v>39</v>
      </c>
      <c r="H67" s="16">
        <v>1</v>
      </c>
      <c r="I67" s="36">
        <v>2</v>
      </c>
      <c r="J67" s="36">
        <v>2</v>
      </c>
      <c r="K67" s="12" t="s">
        <v>322</v>
      </c>
      <c r="L67" s="16">
        <v>1</v>
      </c>
      <c r="M67" s="36">
        <v>0.8</v>
      </c>
      <c r="N67" s="36">
        <v>0.8</v>
      </c>
      <c r="O67" s="13" t="s">
        <v>39</v>
      </c>
      <c r="P67" s="16">
        <v>1</v>
      </c>
      <c r="Q67" s="36">
        <v>0.8</v>
      </c>
      <c r="R67" s="36">
        <v>0.8</v>
      </c>
      <c r="S67" s="12" t="s">
        <v>322</v>
      </c>
      <c r="T67" s="16" t="s">
        <v>28</v>
      </c>
      <c r="U67" s="36" t="s">
        <v>28</v>
      </c>
      <c r="V67" s="36" t="s">
        <v>28</v>
      </c>
      <c r="W67" s="13" t="s">
        <v>39</v>
      </c>
      <c r="X67" s="16" t="s">
        <v>28</v>
      </c>
      <c r="Y67" s="36" t="s">
        <v>28</v>
      </c>
      <c r="Z67" s="36" t="s">
        <v>28</v>
      </c>
      <c r="AA67" s="13" t="s">
        <v>39</v>
      </c>
      <c r="AB67" s="12" t="s">
        <v>28</v>
      </c>
      <c r="AC67" s="13" t="s">
        <v>39</v>
      </c>
      <c r="AD67" s="16" t="s">
        <v>28</v>
      </c>
      <c r="AE67" s="12" t="s">
        <v>39</v>
      </c>
    </row>
    <row r="68" spans="1:31" s="172" customFormat="1" ht="15.95" customHeight="1" x14ac:dyDescent="0.2">
      <c r="A68" s="194"/>
      <c r="B68" s="192" t="s">
        <v>381</v>
      </c>
      <c r="C68" s="154" t="s">
        <v>70</v>
      </c>
      <c r="D68" s="148">
        <v>2014</v>
      </c>
      <c r="E68" s="17" t="s">
        <v>28</v>
      </c>
      <c r="F68" s="173" t="s">
        <v>38</v>
      </c>
      <c r="G68" s="13" t="s">
        <v>39</v>
      </c>
      <c r="H68" s="16">
        <v>4</v>
      </c>
      <c r="I68" s="36">
        <v>0.6</v>
      </c>
      <c r="J68" s="36">
        <v>1.2</v>
      </c>
      <c r="K68" s="12" t="s">
        <v>341</v>
      </c>
      <c r="L68" s="16">
        <v>4</v>
      </c>
      <c r="M68" s="36">
        <v>0.2</v>
      </c>
      <c r="N68" s="36">
        <v>0.5</v>
      </c>
      <c r="O68" s="12" t="s">
        <v>341</v>
      </c>
      <c r="P68" s="16">
        <v>4</v>
      </c>
      <c r="Q68" s="36">
        <v>0.2</v>
      </c>
      <c r="R68" s="36">
        <v>0.5</v>
      </c>
      <c r="S68" s="12" t="s">
        <v>341</v>
      </c>
      <c r="T68" s="16" t="s">
        <v>28</v>
      </c>
      <c r="U68" s="186" t="s">
        <v>28</v>
      </c>
      <c r="V68" s="186" t="s">
        <v>28</v>
      </c>
      <c r="W68" s="13" t="s">
        <v>39</v>
      </c>
      <c r="X68" s="16" t="s">
        <v>28</v>
      </c>
      <c r="Y68" s="36" t="s">
        <v>28</v>
      </c>
      <c r="Z68" s="36" t="s">
        <v>28</v>
      </c>
      <c r="AA68" s="13" t="s">
        <v>39</v>
      </c>
      <c r="AB68" s="187" t="s">
        <v>28</v>
      </c>
      <c r="AC68" s="13" t="s">
        <v>39</v>
      </c>
      <c r="AD68" s="16" t="s">
        <v>28</v>
      </c>
      <c r="AE68" s="12" t="s">
        <v>39</v>
      </c>
    </row>
    <row r="69" spans="1:31" s="172" customFormat="1" ht="47.25" customHeight="1" x14ac:dyDescent="0.2">
      <c r="A69" s="194"/>
      <c r="B69" s="192" t="s">
        <v>382</v>
      </c>
      <c r="C69" s="154" t="s">
        <v>70</v>
      </c>
      <c r="D69" s="148">
        <v>2014</v>
      </c>
      <c r="E69" s="17" t="s">
        <v>28</v>
      </c>
      <c r="F69" s="173" t="s">
        <v>38</v>
      </c>
      <c r="G69" s="13" t="s">
        <v>39</v>
      </c>
      <c r="H69" s="16">
        <v>1</v>
      </c>
      <c r="I69" s="36">
        <v>5</v>
      </c>
      <c r="J69" s="36">
        <v>5</v>
      </c>
      <c r="K69" s="12" t="s">
        <v>322</v>
      </c>
      <c r="L69" s="16">
        <v>1</v>
      </c>
      <c r="M69" s="36">
        <v>0.5</v>
      </c>
      <c r="N69" s="36">
        <v>0.5</v>
      </c>
      <c r="O69" s="12" t="s">
        <v>322</v>
      </c>
      <c r="P69" s="16">
        <v>1</v>
      </c>
      <c r="Q69" s="36">
        <v>1</v>
      </c>
      <c r="R69" s="36">
        <v>1</v>
      </c>
      <c r="S69" s="12" t="s">
        <v>322</v>
      </c>
      <c r="T69" s="16" t="s">
        <v>28</v>
      </c>
      <c r="U69" s="36" t="s">
        <v>28</v>
      </c>
      <c r="V69" s="36" t="s">
        <v>28</v>
      </c>
      <c r="W69" s="13" t="s">
        <v>39</v>
      </c>
      <c r="X69" s="16" t="s">
        <v>28</v>
      </c>
      <c r="Y69" s="36" t="s">
        <v>28</v>
      </c>
      <c r="Z69" s="36" t="s">
        <v>28</v>
      </c>
      <c r="AA69" s="13" t="s">
        <v>39</v>
      </c>
      <c r="AB69" s="85" t="s">
        <v>342</v>
      </c>
      <c r="AC69" s="13" t="s">
        <v>383</v>
      </c>
      <c r="AD69" s="16" t="s">
        <v>28</v>
      </c>
      <c r="AE69" s="12" t="s">
        <v>39</v>
      </c>
    </row>
    <row r="70" spans="1:31" s="172" customFormat="1" ht="15.95" customHeight="1" x14ac:dyDescent="0.2">
      <c r="A70" s="194"/>
      <c r="B70" s="192" t="s">
        <v>384</v>
      </c>
      <c r="C70" s="154" t="s">
        <v>70</v>
      </c>
      <c r="D70" s="148">
        <v>2014</v>
      </c>
      <c r="E70" s="17" t="s">
        <v>28</v>
      </c>
      <c r="F70" s="173" t="s">
        <v>38</v>
      </c>
      <c r="G70" s="13" t="s">
        <v>39</v>
      </c>
      <c r="H70" s="16">
        <v>1</v>
      </c>
      <c r="I70" s="36">
        <v>1</v>
      </c>
      <c r="J70" s="36">
        <v>1</v>
      </c>
      <c r="K70" s="12" t="s">
        <v>322</v>
      </c>
      <c r="L70" s="16">
        <v>1</v>
      </c>
      <c r="M70" s="36">
        <v>0.5</v>
      </c>
      <c r="N70" s="36">
        <v>0.5</v>
      </c>
      <c r="O70" s="12" t="s">
        <v>322</v>
      </c>
      <c r="P70" s="16">
        <v>1</v>
      </c>
      <c r="Q70" s="36">
        <v>0.5</v>
      </c>
      <c r="R70" s="36">
        <v>0.5</v>
      </c>
      <c r="S70" s="12" t="s">
        <v>322</v>
      </c>
      <c r="T70" s="16" t="s">
        <v>28</v>
      </c>
      <c r="U70" s="36" t="s">
        <v>28</v>
      </c>
      <c r="V70" s="36" t="s">
        <v>28</v>
      </c>
      <c r="W70" s="13" t="s">
        <v>39</v>
      </c>
      <c r="X70" s="16" t="s">
        <v>28</v>
      </c>
      <c r="Y70" s="36" t="s">
        <v>28</v>
      </c>
      <c r="Z70" s="36" t="s">
        <v>28</v>
      </c>
      <c r="AA70" s="13" t="s">
        <v>39</v>
      </c>
      <c r="AB70" s="12" t="s">
        <v>28</v>
      </c>
      <c r="AC70" s="13" t="s">
        <v>39</v>
      </c>
      <c r="AD70" s="16" t="s">
        <v>28</v>
      </c>
      <c r="AE70" s="12" t="s">
        <v>39</v>
      </c>
    </row>
    <row r="71" spans="1:31" s="168" customFormat="1" ht="35.25" customHeight="1" x14ac:dyDescent="0.2">
      <c r="A71" s="194"/>
      <c r="B71" s="192" t="s">
        <v>205</v>
      </c>
      <c r="C71" s="147" t="s">
        <v>70</v>
      </c>
      <c r="D71" s="148">
        <v>2012</v>
      </c>
      <c r="E71" s="33" t="s">
        <v>28</v>
      </c>
      <c r="F71" s="89" t="s">
        <v>38</v>
      </c>
      <c r="G71" s="13" t="s">
        <v>39</v>
      </c>
      <c r="H71" s="16">
        <v>1</v>
      </c>
      <c r="I71" s="69">
        <v>1.5</v>
      </c>
      <c r="J71" s="69">
        <v>1.5</v>
      </c>
      <c r="K71" s="47" t="s">
        <v>322</v>
      </c>
      <c r="L71" s="16">
        <v>1</v>
      </c>
      <c r="M71" s="36">
        <v>0.5</v>
      </c>
      <c r="N71" s="36">
        <v>0.5</v>
      </c>
      <c r="O71" s="47" t="s">
        <v>322</v>
      </c>
      <c r="P71" s="16">
        <v>1</v>
      </c>
      <c r="Q71" s="36">
        <v>1</v>
      </c>
      <c r="R71" s="36">
        <v>1</v>
      </c>
      <c r="S71" s="47" t="s">
        <v>322</v>
      </c>
      <c r="T71" s="123" t="s">
        <v>28</v>
      </c>
      <c r="U71" s="35" t="s">
        <v>28</v>
      </c>
      <c r="V71" s="35" t="s">
        <v>28</v>
      </c>
      <c r="W71" s="13" t="s">
        <v>39</v>
      </c>
      <c r="X71" s="31" t="s">
        <v>28</v>
      </c>
      <c r="Y71" s="35" t="s">
        <v>28</v>
      </c>
      <c r="Z71" s="35" t="s">
        <v>28</v>
      </c>
      <c r="AA71" s="13" t="s">
        <v>39</v>
      </c>
      <c r="AB71" s="12" t="s">
        <v>28</v>
      </c>
      <c r="AC71" s="13" t="s">
        <v>39</v>
      </c>
      <c r="AD71" s="77" t="s">
        <v>28</v>
      </c>
      <c r="AE71" s="12" t="s">
        <v>324</v>
      </c>
    </row>
    <row r="72" spans="1:31" s="29" customFormat="1" ht="24" customHeight="1" x14ac:dyDescent="0.2">
      <c r="A72" s="194"/>
      <c r="B72" s="192" t="s">
        <v>42</v>
      </c>
      <c r="C72" s="147" t="s">
        <v>70</v>
      </c>
      <c r="D72" s="148">
        <v>2006</v>
      </c>
      <c r="E72" s="63" t="s">
        <v>28</v>
      </c>
      <c r="F72" s="63" t="s">
        <v>38</v>
      </c>
      <c r="G72" s="13" t="s">
        <v>39</v>
      </c>
      <c r="H72" s="16">
        <v>3</v>
      </c>
      <c r="I72" s="48">
        <v>1.5</v>
      </c>
      <c r="J72" s="48">
        <v>3</v>
      </c>
      <c r="K72" s="12" t="s">
        <v>336</v>
      </c>
      <c r="L72" s="16">
        <v>1</v>
      </c>
      <c r="M72" s="48">
        <v>1</v>
      </c>
      <c r="N72" s="48">
        <v>1</v>
      </c>
      <c r="O72" s="12" t="s">
        <v>78</v>
      </c>
      <c r="P72" s="16">
        <v>1</v>
      </c>
      <c r="Q72" s="48">
        <v>1</v>
      </c>
      <c r="R72" s="48">
        <v>1</v>
      </c>
      <c r="S72" s="12" t="s">
        <v>78</v>
      </c>
      <c r="T72" s="16" t="s">
        <v>28</v>
      </c>
      <c r="U72" s="48" t="s">
        <v>28</v>
      </c>
      <c r="V72" s="48" t="s">
        <v>28</v>
      </c>
      <c r="W72" s="18" t="s">
        <v>39</v>
      </c>
      <c r="X72" s="16" t="s">
        <v>28</v>
      </c>
      <c r="Y72" s="48" t="s">
        <v>28</v>
      </c>
      <c r="Z72" s="48" t="s">
        <v>28</v>
      </c>
      <c r="AA72" s="13" t="s">
        <v>39</v>
      </c>
      <c r="AB72" s="12" t="s">
        <v>28</v>
      </c>
      <c r="AC72" s="13" t="s">
        <v>39</v>
      </c>
      <c r="AD72" s="16" t="s">
        <v>28</v>
      </c>
      <c r="AE72" s="13" t="s">
        <v>39</v>
      </c>
    </row>
    <row r="73" spans="1:31" s="174" customFormat="1" ht="84" customHeight="1" x14ac:dyDescent="0.2">
      <c r="A73" s="192" t="s">
        <v>5</v>
      </c>
      <c r="B73" s="162" t="s">
        <v>39</v>
      </c>
      <c r="C73" s="147" t="s">
        <v>50</v>
      </c>
      <c r="D73" s="148">
        <v>2014</v>
      </c>
      <c r="E73" s="33" t="s">
        <v>28</v>
      </c>
      <c r="F73" s="34" t="s">
        <v>38</v>
      </c>
      <c r="G73" s="37" t="s">
        <v>39</v>
      </c>
      <c r="H73" s="173">
        <v>1</v>
      </c>
      <c r="I73" s="64">
        <v>1.143</v>
      </c>
      <c r="J73" s="64">
        <v>1.143</v>
      </c>
      <c r="K73" s="47" t="s">
        <v>301</v>
      </c>
      <c r="L73" s="173">
        <v>2</v>
      </c>
      <c r="M73" s="35">
        <v>0.98</v>
      </c>
      <c r="N73" s="35">
        <v>1.143</v>
      </c>
      <c r="O73" s="47" t="s">
        <v>337</v>
      </c>
      <c r="P73" s="173">
        <v>1</v>
      </c>
      <c r="Q73" s="35">
        <v>1.2</v>
      </c>
      <c r="R73" s="35">
        <v>1.2</v>
      </c>
      <c r="S73" s="169" t="s">
        <v>310</v>
      </c>
      <c r="T73" s="173">
        <v>1</v>
      </c>
      <c r="U73" s="35">
        <v>1</v>
      </c>
      <c r="V73" s="35">
        <v>1</v>
      </c>
      <c r="W73" s="47" t="s">
        <v>302</v>
      </c>
      <c r="X73" s="173">
        <v>1</v>
      </c>
      <c r="Y73" s="35">
        <v>1</v>
      </c>
      <c r="Z73" s="35">
        <v>1</v>
      </c>
      <c r="AA73" s="47" t="s">
        <v>303</v>
      </c>
      <c r="AB73" s="108">
        <v>1</v>
      </c>
      <c r="AC73" s="86" t="s">
        <v>304</v>
      </c>
      <c r="AD73" s="173" t="s">
        <v>28</v>
      </c>
      <c r="AE73" s="13" t="s">
        <v>39</v>
      </c>
    </row>
    <row r="74" spans="1:31" s="29" customFormat="1" ht="36" customHeight="1" x14ac:dyDescent="0.2">
      <c r="A74" s="194" t="s">
        <v>75</v>
      </c>
      <c r="B74" s="146" t="s">
        <v>139</v>
      </c>
      <c r="C74" s="147" t="s">
        <v>70</v>
      </c>
      <c r="D74" s="148">
        <v>2010</v>
      </c>
      <c r="E74" s="17" t="s">
        <v>28</v>
      </c>
      <c r="F74" s="16" t="s">
        <v>38</v>
      </c>
      <c r="G74" s="13" t="s">
        <v>39</v>
      </c>
      <c r="H74" s="33">
        <v>1</v>
      </c>
      <c r="I74" s="69">
        <v>3.25</v>
      </c>
      <c r="J74" s="69">
        <v>3.25</v>
      </c>
      <c r="K74" s="95" t="s">
        <v>39</v>
      </c>
      <c r="L74" s="17">
        <v>1</v>
      </c>
      <c r="M74" s="75">
        <v>0.55000000000000004</v>
      </c>
      <c r="N74" s="75">
        <v>0.85</v>
      </c>
      <c r="O74" s="92" t="s">
        <v>168</v>
      </c>
      <c r="P74" s="16">
        <v>9</v>
      </c>
      <c r="Q74" s="75">
        <v>7.0000000000000007E-2</v>
      </c>
      <c r="R74" s="75">
        <v>1.45</v>
      </c>
      <c r="S74" s="100" t="s">
        <v>393</v>
      </c>
      <c r="T74" s="17">
        <v>2</v>
      </c>
      <c r="U74" s="75">
        <v>0.35</v>
      </c>
      <c r="V74" s="75">
        <v>0.95</v>
      </c>
      <c r="W74" s="94" t="s">
        <v>271</v>
      </c>
      <c r="X74" s="17" t="s">
        <v>28</v>
      </c>
      <c r="Y74" s="79" t="s">
        <v>28</v>
      </c>
      <c r="Z74" s="79" t="s">
        <v>28</v>
      </c>
      <c r="AA74" s="13" t="s">
        <v>39</v>
      </c>
      <c r="AB74" s="109">
        <v>1.5E-3</v>
      </c>
      <c r="AC74" s="109" t="s">
        <v>394</v>
      </c>
      <c r="AD74" s="96" t="s">
        <v>28</v>
      </c>
      <c r="AE74" s="13" t="s">
        <v>39</v>
      </c>
    </row>
    <row r="75" spans="1:31" s="29" customFormat="1" ht="47.25" customHeight="1" x14ac:dyDescent="0.2">
      <c r="A75" s="194"/>
      <c r="B75" s="192" t="s">
        <v>25</v>
      </c>
      <c r="C75" s="147" t="s">
        <v>433</v>
      </c>
      <c r="D75" s="148">
        <v>2010</v>
      </c>
      <c r="E75" s="17" t="s">
        <v>28</v>
      </c>
      <c r="F75" s="34" t="s">
        <v>38</v>
      </c>
      <c r="G75" s="13" t="s">
        <v>39</v>
      </c>
      <c r="H75" s="17">
        <v>2</v>
      </c>
      <c r="I75" s="69">
        <f>12/1000*100</f>
        <v>1.2</v>
      </c>
      <c r="J75" s="69">
        <v>3.3</v>
      </c>
      <c r="K75" s="12" t="s">
        <v>434</v>
      </c>
      <c r="L75" s="16">
        <v>7</v>
      </c>
      <c r="M75" s="75">
        <v>0.47</v>
      </c>
      <c r="N75" s="75">
        <v>1.1000000000000001</v>
      </c>
      <c r="O75" s="100" t="s">
        <v>169</v>
      </c>
      <c r="P75" s="16">
        <v>8</v>
      </c>
      <c r="Q75" s="75">
        <v>1.1000000000000001</v>
      </c>
      <c r="R75" s="75">
        <v>1.6</v>
      </c>
      <c r="S75" s="12" t="s">
        <v>152</v>
      </c>
      <c r="T75" s="16">
        <v>4</v>
      </c>
      <c r="U75" s="75">
        <v>0.56999999999999995</v>
      </c>
      <c r="V75" s="75">
        <v>0.95</v>
      </c>
      <c r="W75" s="14" t="s">
        <v>157</v>
      </c>
      <c r="X75" s="78">
        <v>3</v>
      </c>
      <c r="Y75" s="75">
        <v>0.37</v>
      </c>
      <c r="Z75" s="75">
        <v>1.3</v>
      </c>
      <c r="AA75" s="12" t="s">
        <v>172</v>
      </c>
      <c r="AB75" s="109">
        <v>1.5E-3</v>
      </c>
      <c r="AC75" s="12" t="s">
        <v>395</v>
      </c>
      <c r="AD75" s="23">
        <v>4.0000000000000001E-3</v>
      </c>
      <c r="AE75" s="12" t="s">
        <v>251</v>
      </c>
    </row>
    <row r="76" spans="1:31" s="27" customFormat="1" ht="60" customHeight="1" x14ac:dyDescent="0.2">
      <c r="A76" s="194"/>
      <c r="B76" s="192" t="s">
        <v>26</v>
      </c>
      <c r="C76" s="147" t="s">
        <v>192</v>
      </c>
      <c r="D76" s="148">
        <v>2010</v>
      </c>
      <c r="E76" s="17" t="s">
        <v>28</v>
      </c>
      <c r="F76" s="17" t="s">
        <v>38</v>
      </c>
      <c r="G76" s="13" t="s">
        <v>39</v>
      </c>
      <c r="H76" s="16">
        <v>2</v>
      </c>
      <c r="I76" s="69">
        <v>1.2</v>
      </c>
      <c r="J76" s="69">
        <v>3.3</v>
      </c>
      <c r="K76" s="12" t="s">
        <v>434</v>
      </c>
      <c r="L76" s="16">
        <v>7</v>
      </c>
      <c r="M76" s="75">
        <v>0.2</v>
      </c>
      <c r="N76" s="75">
        <v>0.95</v>
      </c>
      <c r="O76" s="12" t="s">
        <v>83</v>
      </c>
      <c r="P76" s="16">
        <v>10</v>
      </c>
      <c r="Q76" s="75">
        <v>0.5</v>
      </c>
      <c r="R76" s="75">
        <v>1.6</v>
      </c>
      <c r="S76" s="12" t="s">
        <v>170</v>
      </c>
      <c r="T76" s="16">
        <v>3</v>
      </c>
      <c r="U76" s="75">
        <v>0.4</v>
      </c>
      <c r="V76" s="107">
        <v>1</v>
      </c>
      <c r="W76" s="14" t="s">
        <v>158</v>
      </c>
      <c r="X76" s="17" t="s">
        <v>28</v>
      </c>
      <c r="Y76" s="79" t="s">
        <v>28</v>
      </c>
      <c r="Z76" s="79" t="s">
        <v>28</v>
      </c>
      <c r="AA76" s="13" t="s">
        <v>39</v>
      </c>
      <c r="AB76" s="12" t="s">
        <v>28</v>
      </c>
      <c r="AC76" s="12" t="s">
        <v>160</v>
      </c>
      <c r="AD76" s="16" t="s">
        <v>315</v>
      </c>
      <c r="AE76" s="12" t="s">
        <v>316</v>
      </c>
    </row>
    <row r="77" spans="1:31" s="27" customFormat="1" ht="24" customHeight="1" x14ac:dyDescent="0.2">
      <c r="A77" s="194"/>
      <c r="B77" s="146" t="s">
        <v>138</v>
      </c>
      <c r="C77" s="147" t="s">
        <v>70</v>
      </c>
      <c r="D77" s="148">
        <v>2010</v>
      </c>
      <c r="E77" s="17" t="s">
        <v>28</v>
      </c>
      <c r="F77" s="16" t="s">
        <v>38</v>
      </c>
      <c r="G77" s="13" t="s">
        <v>39</v>
      </c>
      <c r="H77" s="17">
        <v>2</v>
      </c>
      <c r="I77" s="69">
        <v>2.4700000000000002</v>
      </c>
      <c r="J77" s="69">
        <v>3.3</v>
      </c>
      <c r="K77" s="92" t="s">
        <v>165</v>
      </c>
      <c r="L77" s="17">
        <v>6</v>
      </c>
      <c r="M77" s="75">
        <v>0.15</v>
      </c>
      <c r="N77" s="75">
        <v>0.94</v>
      </c>
      <c r="O77" s="92" t="s">
        <v>150</v>
      </c>
      <c r="P77" s="16">
        <v>3</v>
      </c>
      <c r="Q77" s="75">
        <v>0.46</v>
      </c>
      <c r="R77" s="75">
        <v>1.1160000000000001</v>
      </c>
      <c r="S77" s="100" t="s">
        <v>153</v>
      </c>
      <c r="T77" s="17">
        <v>2</v>
      </c>
      <c r="U77" s="75">
        <v>0.15</v>
      </c>
      <c r="V77" s="75">
        <v>0.57999999999999996</v>
      </c>
      <c r="W77" s="94" t="s">
        <v>173</v>
      </c>
      <c r="X77" s="17" t="s">
        <v>28</v>
      </c>
      <c r="Y77" s="79" t="s">
        <v>28</v>
      </c>
      <c r="Z77" s="79" t="s">
        <v>28</v>
      </c>
      <c r="AA77" s="13" t="s">
        <v>39</v>
      </c>
      <c r="AB77" s="109">
        <v>1.5E-3</v>
      </c>
      <c r="AC77" s="109" t="s">
        <v>329</v>
      </c>
      <c r="AD77" s="40">
        <v>3.0000000000000001E-3</v>
      </c>
      <c r="AE77" s="12" t="s">
        <v>252</v>
      </c>
    </row>
    <row r="78" spans="1:31" s="27" customFormat="1" ht="15.95" customHeight="1" x14ac:dyDescent="0.2">
      <c r="A78" s="194"/>
      <c r="B78" s="146" t="s">
        <v>140</v>
      </c>
      <c r="C78" s="147" t="s">
        <v>70</v>
      </c>
      <c r="D78" s="148">
        <v>2010</v>
      </c>
      <c r="E78" s="96" t="s">
        <v>28</v>
      </c>
      <c r="F78" s="16" t="s">
        <v>38</v>
      </c>
      <c r="G78" s="97" t="s">
        <v>39</v>
      </c>
      <c r="H78" s="17">
        <v>3</v>
      </c>
      <c r="I78" s="69">
        <v>1.6</v>
      </c>
      <c r="J78" s="69">
        <v>3.3</v>
      </c>
      <c r="K78" s="92" t="s">
        <v>191</v>
      </c>
      <c r="L78" s="17">
        <v>6</v>
      </c>
      <c r="M78" s="75">
        <v>0.4</v>
      </c>
      <c r="N78" s="75">
        <v>1.4</v>
      </c>
      <c r="O78" s="92" t="s">
        <v>168</v>
      </c>
      <c r="P78" s="17">
        <v>5</v>
      </c>
      <c r="Q78" s="75">
        <f>4/1000*100</f>
        <v>0.4</v>
      </c>
      <c r="R78" s="75">
        <v>1.6</v>
      </c>
      <c r="S78" s="100" t="s">
        <v>154</v>
      </c>
      <c r="T78" s="17">
        <v>5</v>
      </c>
      <c r="U78" s="75">
        <v>0.4</v>
      </c>
      <c r="V78" s="75">
        <v>1.6</v>
      </c>
      <c r="W78" s="94" t="s">
        <v>272</v>
      </c>
      <c r="X78" s="17" t="s">
        <v>28</v>
      </c>
      <c r="Y78" s="79" t="s">
        <v>28</v>
      </c>
      <c r="Z78" s="79" t="s">
        <v>28</v>
      </c>
      <c r="AA78" s="13" t="s">
        <v>39</v>
      </c>
      <c r="AB78" s="12" t="s">
        <v>435</v>
      </c>
      <c r="AC78" s="12" t="s">
        <v>327</v>
      </c>
      <c r="AD78" s="96" t="s">
        <v>28</v>
      </c>
      <c r="AE78" s="13" t="s">
        <v>39</v>
      </c>
    </row>
    <row r="79" spans="1:31" s="27" customFormat="1" ht="24" customHeight="1" x14ac:dyDescent="0.2">
      <c r="A79" s="194"/>
      <c r="B79" s="146" t="s">
        <v>141</v>
      </c>
      <c r="C79" s="161" t="s">
        <v>70</v>
      </c>
      <c r="D79" s="148">
        <v>2010</v>
      </c>
      <c r="E79" s="96" t="s">
        <v>28</v>
      </c>
      <c r="F79" s="98" t="s">
        <v>38</v>
      </c>
      <c r="G79" s="97" t="s">
        <v>39</v>
      </c>
      <c r="H79" s="17">
        <v>2</v>
      </c>
      <c r="I79" s="69">
        <v>0.95</v>
      </c>
      <c r="J79" s="69">
        <v>1.25</v>
      </c>
      <c r="K79" s="99" t="s">
        <v>273</v>
      </c>
      <c r="L79" s="17">
        <v>1</v>
      </c>
      <c r="M79" s="75">
        <v>0.8</v>
      </c>
      <c r="N79" s="75">
        <v>1.35</v>
      </c>
      <c r="O79" s="100" t="s">
        <v>169</v>
      </c>
      <c r="P79" s="17">
        <v>3</v>
      </c>
      <c r="Q79" s="75">
        <v>0.75</v>
      </c>
      <c r="R79" s="75">
        <v>1.6</v>
      </c>
      <c r="S79" s="100" t="s">
        <v>155</v>
      </c>
      <c r="T79" s="17">
        <v>3</v>
      </c>
      <c r="U79" s="75">
        <v>0.95</v>
      </c>
      <c r="V79" s="75">
        <v>1.3</v>
      </c>
      <c r="W79" s="93" t="s">
        <v>274</v>
      </c>
      <c r="X79" s="17" t="s">
        <v>28</v>
      </c>
      <c r="Y79" s="79" t="s">
        <v>28</v>
      </c>
      <c r="Z79" s="79" t="s">
        <v>28</v>
      </c>
      <c r="AA79" s="13" t="s">
        <v>39</v>
      </c>
      <c r="AB79" s="109">
        <v>1.5E-3</v>
      </c>
      <c r="AC79" s="12" t="s">
        <v>466</v>
      </c>
      <c r="AD79" s="113">
        <v>0.1</v>
      </c>
      <c r="AE79" s="93" t="s">
        <v>275</v>
      </c>
    </row>
    <row r="80" spans="1:31" s="27" customFormat="1" ht="24" customHeight="1" x14ac:dyDescent="0.2">
      <c r="A80" s="194"/>
      <c r="B80" s="146" t="s">
        <v>461</v>
      </c>
      <c r="C80" s="147" t="s">
        <v>70</v>
      </c>
      <c r="D80" s="148">
        <v>2010</v>
      </c>
      <c r="E80" s="96" t="s">
        <v>28</v>
      </c>
      <c r="F80" s="16" t="s">
        <v>38</v>
      </c>
      <c r="G80" s="97" t="s">
        <v>39</v>
      </c>
      <c r="H80" s="17">
        <v>1</v>
      </c>
      <c r="I80" s="69">
        <v>3</v>
      </c>
      <c r="J80" s="69">
        <v>3</v>
      </c>
      <c r="K80" s="95" t="s">
        <v>39</v>
      </c>
      <c r="L80" s="17">
        <v>5</v>
      </c>
      <c r="M80" s="75">
        <v>0.75</v>
      </c>
      <c r="N80" s="75">
        <v>1.05</v>
      </c>
      <c r="O80" s="92" t="s">
        <v>151</v>
      </c>
      <c r="P80" s="17">
        <v>4</v>
      </c>
      <c r="Q80" s="75">
        <v>1</v>
      </c>
      <c r="R80" s="75">
        <v>1</v>
      </c>
      <c r="S80" s="100" t="s">
        <v>156</v>
      </c>
      <c r="T80" s="17">
        <v>1</v>
      </c>
      <c r="U80" s="75">
        <v>0.8</v>
      </c>
      <c r="V80" s="75">
        <v>0.8</v>
      </c>
      <c r="W80" s="94" t="s">
        <v>239</v>
      </c>
      <c r="X80" s="17" t="s">
        <v>28</v>
      </c>
      <c r="Y80" s="79" t="s">
        <v>28</v>
      </c>
      <c r="Z80" s="79" t="s">
        <v>28</v>
      </c>
      <c r="AA80" s="13" t="s">
        <v>39</v>
      </c>
      <c r="AB80" s="12" t="s">
        <v>28</v>
      </c>
      <c r="AC80" s="12" t="s">
        <v>330</v>
      </c>
      <c r="AD80" s="17" t="s">
        <v>28</v>
      </c>
      <c r="AE80" s="13" t="s">
        <v>39</v>
      </c>
    </row>
    <row r="81" spans="1:31" s="27" customFormat="1" ht="24" customHeight="1" x14ac:dyDescent="0.2">
      <c r="A81" s="194"/>
      <c r="B81" s="147" t="s">
        <v>436</v>
      </c>
      <c r="C81" s="147" t="s">
        <v>70</v>
      </c>
      <c r="D81" s="148">
        <v>2010</v>
      </c>
      <c r="E81" s="96" t="s">
        <v>28</v>
      </c>
      <c r="F81" s="16" t="s">
        <v>38</v>
      </c>
      <c r="G81" s="97" t="s">
        <v>39</v>
      </c>
      <c r="H81" s="17">
        <v>7</v>
      </c>
      <c r="I81" s="69">
        <v>1.55</v>
      </c>
      <c r="J81" s="69">
        <v>3.3</v>
      </c>
      <c r="K81" s="92" t="s">
        <v>166</v>
      </c>
      <c r="L81" s="17">
        <v>5</v>
      </c>
      <c r="M81" s="75">
        <v>0.75</v>
      </c>
      <c r="N81" s="75">
        <v>1.55</v>
      </c>
      <c r="O81" s="92" t="s">
        <v>437</v>
      </c>
      <c r="P81" s="17">
        <v>2</v>
      </c>
      <c r="Q81" s="75">
        <v>0.85</v>
      </c>
      <c r="R81" s="75">
        <v>1.55</v>
      </c>
      <c r="S81" s="100" t="s">
        <v>438</v>
      </c>
      <c r="T81" s="17">
        <v>2</v>
      </c>
      <c r="U81" s="75">
        <v>0.55000000000000004</v>
      </c>
      <c r="V81" s="75">
        <v>0.85</v>
      </c>
      <c r="W81" s="94" t="s">
        <v>439</v>
      </c>
      <c r="X81" s="17" t="s">
        <v>28</v>
      </c>
      <c r="Y81" s="79" t="s">
        <v>28</v>
      </c>
      <c r="Z81" s="79" t="s">
        <v>28</v>
      </c>
      <c r="AA81" s="13" t="s">
        <v>39</v>
      </c>
      <c r="AB81" s="12" t="s">
        <v>28</v>
      </c>
      <c r="AC81" s="12" t="s">
        <v>330</v>
      </c>
      <c r="AD81" s="17" t="s">
        <v>28</v>
      </c>
      <c r="AE81" s="12" t="s">
        <v>253</v>
      </c>
    </row>
    <row r="82" spans="1:31" s="29" customFormat="1" ht="24" customHeight="1" x14ac:dyDescent="0.2">
      <c r="A82" s="194"/>
      <c r="B82" s="161" t="s">
        <v>142</v>
      </c>
      <c r="C82" s="161" t="s">
        <v>70</v>
      </c>
      <c r="D82" s="148">
        <v>2010</v>
      </c>
      <c r="E82" s="96" t="s">
        <v>28</v>
      </c>
      <c r="F82" s="98" t="s">
        <v>38</v>
      </c>
      <c r="G82" s="97" t="s">
        <v>39</v>
      </c>
      <c r="H82" s="17">
        <v>2</v>
      </c>
      <c r="I82" s="70">
        <v>2.5</v>
      </c>
      <c r="J82" s="70">
        <v>3</v>
      </c>
      <c r="K82" s="95" t="s">
        <v>39</v>
      </c>
      <c r="L82" s="17">
        <v>2</v>
      </c>
      <c r="M82" s="75">
        <v>0.5</v>
      </c>
      <c r="N82" s="75">
        <v>0.6</v>
      </c>
      <c r="O82" s="99" t="s">
        <v>276</v>
      </c>
      <c r="P82" s="17">
        <v>1</v>
      </c>
      <c r="Q82" s="75">
        <v>0.6</v>
      </c>
      <c r="R82" s="106">
        <v>0.6</v>
      </c>
      <c r="S82" s="99" t="s">
        <v>154</v>
      </c>
      <c r="T82" s="17">
        <v>3</v>
      </c>
      <c r="U82" s="75">
        <v>0.5</v>
      </c>
      <c r="V82" s="75">
        <v>0.6</v>
      </c>
      <c r="W82" s="94" t="s">
        <v>174</v>
      </c>
      <c r="X82" s="17" t="s">
        <v>28</v>
      </c>
      <c r="Y82" s="79" t="s">
        <v>28</v>
      </c>
      <c r="Z82" s="79" t="s">
        <v>28</v>
      </c>
      <c r="AA82" s="13" t="s">
        <v>39</v>
      </c>
      <c r="AB82" s="144">
        <v>1.5E-3</v>
      </c>
      <c r="AC82" s="12" t="s">
        <v>466</v>
      </c>
      <c r="AD82" s="96" t="s">
        <v>28</v>
      </c>
      <c r="AE82" s="13" t="s">
        <v>39</v>
      </c>
    </row>
    <row r="83" spans="1:31" s="27" customFormat="1" ht="24" customHeight="1" x14ac:dyDescent="0.2">
      <c r="A83" s="194"/>
      <c r="B83" s="192" t="s">
        <v>143</v>
      </c>
      <c r="C83" s="147" t="s">
        <v>70</v>
      </c>
      <c r="D83" s="148">
        <v>2010</v>
      </c>
      <c r="E83" s="96" t="s">
        <v>28</v>
      </c>
      <c r="F83" s="34" t="s">
        <v>38</v>
      </c>
      <c r="G83" s="97" t="s">
        <v>39</v>
      </c>
      <c r="H83" s="17">
        <v>2</v>
      </c>
      <c r="I83" s="69">
        <v>1.1000000000000001</v>
      </c>
      <c r="J83" s="69">
        <v>2.1</v>
      </c>
      <c r="K83" s="99" t="s">
        <v>440</v>
      </c>
      <c r="L83" s="17">
        <v>6</v>
      </c>
      <c r="M83" s="75">
        <v>0.45</v>
      </c>
      <c r="N83" s="75">
        <v>1.1000000000000001</v>
      </c>
      <c r="O83" s="99" t="s">
        <v>276</v>
      </c>
      <c r="P83" s="17">
        <v>5</v>
      </c>
      <c r="Q83" s="75">
        <v>0.5</v>
      </c>
      <c r="R83" s="105">
        <v>1.5</v>
      </c>
      <c r="S83" s="100" t="s">
        <v>441</v>
      </c>
      <c r="T83" s="17">
        <v>2</v>
      </c>
      <c r="U83" s="75">
        <v>0.4</v>
      </c>
      <c r="V83" s="75">
        <v>1</v>
      </c>
      <c r="W83" s="100" t="s">
        <v>442</v>
      </c>
      <c r="X83" s="17" t="s">
        <v>28</v>
      </c>
      <c r="Y83" s="79" t="s">
        <v>28</v>
      </c>
      <c r="Z83" s="79" t="s">
        <v>28</v>
      </c>
      <c r="AA83" s="13" t="s">
        <v>39</v>
      </c>
      <c r="AB83" s="144">
        <v>1.5E-3</v>
      </c>
      <c r="AC83" s="12" t="s">
        <v>466</v>
      </c>
      <c r="AD83" s="96" t="s">
        <v>28</v>
      </c>
      <c r="AE83" s="12" t="s">
        <v>254</v>
      </c>
    </row>
    <row r="84" spans="1:31" s="27" customFormat="1" ht="15.95" customHeight="1" x14ac:dyDescent="0.2">
      <c r="A84" s="192" t="s">
        <v>6</v>
      </c>
      <c r="B84" s="162" t="s">
        <v>39</v>
      </c>
      <c r="C84" s="147" t="s">
        <v>193</v>
      </c>
      <c r="D84" s="148">
        <v>2010</v>
      </c>
      <c r="E84" s="17" t="s">
        <v>28</v>
      </c>
      <c r="F84" s="66" t="s">
        <v>38</v>
      </c>
      <c r="G84" s="13" t="s">
        <v>39</v>
      </c>
      <c r="H84" s="16">
        <v>1</v>
      </c>
      <c r="I84" s="48">
        <v>0.25</v>
      </c>
      <c r="J84" s="48">
        <v>0.25</v>
      </c>
      <c r="K84" s="13" t="s">
        <v>39</v>
      </c>
      <c r="L84" s="16">
        <v>1</v>
      </c>
      <c r="M84" s="48">
        <v>0.25</v>
      </c>
      <c r="N84" s="48">
        <v>0.25</v>
      </c>
      <c r="O84" s="13" t="s">
        <v>39</v>
      </c>
      <c r="P84" s="16">
        <v>1</v>
      </c>
      <c r="Q84" s="48">
        <v>0.25</v>
      </c>
      <c r="R84" s="48">
        <v>0.25</v>
      </c>
      <c r="S84" s="13" t="s">
        <v>39</v>
      </c>
      <c r="T84" s="16">
        <v>1</v>
      </c>
      <c r="U84" s="58">
        <v>0.25</v>
      </c>
      <c r="V84" s="58">
        <v>0.25</v>
      </c>
      <c r="W84" s="18" t="s">
        <v>39</v>
      </c>
      <c r="X84" s="16">
        <v>1</v>
      </c>
      <c r="Y84" s="48">
        <v>0.25</v>
      </c>
      <c r="Z84" s="48">
        <v>0.25</v>
      </c>
      <c r="AA84" s="13" t="s">
        <v>39</v>
      </c>
      <c r="AB84" s="13" t="s">
        <v>28</v>
      </c>
      <c r="AC84" s="13" t="s">
        <v>39</v>
      </c>
      <c r="AD84" s="17" t="s">
        <v>28</v>
      </c>
      <c r="AE84" s="13" t="s">
        <v>39</v>
      </c>
    </row>
    <row r="85" spans="1:31" s="29" customFormat="1" ht="74.25" customHeight="1" x14ac:dyDescent="0.2">
      <c r="A85" s="192" t="s">
        <v>107</v>
      </c>
      <c r="B85" s="192" t="s">
        <v>39</v>
      </c>
      <c r="C85" s="192" t="s">
        <v>193</v>
      </c>
      <c r="D85" s="193">
        <v>2011</v>
      </c>
      <c r="E85" s="17" t="s">
        <v>28</v>
      </c>
      <c r="F85" s="66" t="s">
        <v>38</v>
      </c>
      <c r="G85" s="12" t="s">
        <v>473</v>
      </c>
      <c r="H85" s="21" t="s">
        <v>28</v>
      </c>
      <c r="I85" s="69">
        <f>0.00025*100</f>
        <v>2.5000000000000001E-2</v>
      </c>
      <c r="J85" s="71">
        <f>0.005*100</f>
        <v>0.5</v>
      </c>
      <c r="K85" s="115" t="s">
        <v>467</v>
      </c>
      <c r="L85" s="21" t="s">
        <v>28</v>
      </c>
      <c r="M85" s="69">
        <f>0.00025*100</f>
        <v>2.5000000000000001E-2</v>
      </c>
      <c r="N85" s="71">
        <f>0.005*100</f>
        <v>0.5</v>
      </c>
      <c r="O85" s="115" t="s">
        <v>468</v>
      </c>
      <c r="P85" s="21" t="s">
        <v>28</v>
      </c>
      <c r="Q85" s="48">
        <v>0.25</v>
      </c>
      <c r="R85" s="71">
        <f>0.005*100</f>
        <v>0.5</v>
      </c>
      <c r="S85" s="115" t="s">
        <v>468</v>
      </c>
      <c r="T85" s="21" t="s">
        <v>28</v>
      </c>
      <c r="U85" s="71">
        <f>0.00025*100</f>
        <v>2.5000000000000001E-2</v>
      </c>
      <c r="V85" s="71">
        <f>0.003*100</f>
        <v>0.3</v>
      </c>
      <c r="W85" s="115" t="s">
        <v>469</v>
      </c>
      <c r="X85" s="21" t="s">
        <v>28</v>
      </c>
      <c r="Y85" s="80" t="s">
        <v>28</v>
      </c>
      <c r="Z85" s="80" t="s">
        <v>28</v>
      </c>
      <c r="AA85" s="22" t="s">
        <v>39</v>
      </c>
      <c r="AB85" s="110" t="s">
        <v>314</v>
      </c>
      <c r="AC85" s="12" t="s">
        <v>396</v>
      </c>
      <c r="AD85" s="17" t="s">
        <v>28</v>
      </c>
      <c r="AE85" s="13" t="s">
        <v>39</v>
      </c>
    </row>
    <row r="86" spans="1:31" s="168" customFormat="1" ht="36" customHeight="1" x14ac:dyDescent="0.2">
      <c r="A86" s="160" t="s">
        <v>7</v>
      </c>
      <c r="B86" s="162" t="s">
        <v>39</v>
      </c>
      <c r="C86" s="147" t="s">
        <v>70</v>
      </c>
      <c r="D86" s="148">
        <v>2012</v>
      </c>
      <c r="E86" s="17" t="s">
        <v>28</v>
      </c>
      <c r="F86" s="16" t="s">
        <v>38</v>
      </c>
      <c r="G86" s="13" t="s">
        <v>39</v>
      </c>
      <c r="H86" s="16">
        <v>4</v>
      </c>
      <c r="I86" s="69" t="s">
        <v>28</v>
      </c>
      <c r="J86" s="69">
        <v>0.9</v>
      </c>
      <c r="K86" s="12" t="s">
        <v>277</v>
      </c>
      <c r="L86" s="16">
        <v>4</v>
      </c>
      <c r="M86" s="69" t="s">
        <v>28</v>
      </c>
      <c r="N86" s="69">
        <v>0.9</v>
      </c>
      <c r="O86" s="12" t="s">
        <v>277</v>
      </c>
      <c r="P86" s="16">
        <v>4</v>
      </c>
      <c r="Q86" s="48" t="s">
        <v>28</v>
      </c>
      <c r="R86" s="69">
        <v>0.9</v>
      </c>
      <c r="S86" s="12" t="s">
        <v>277</v>
      </c>
      <c r="T86" s="16">
        <v>4</v>
      </c>
      <c r="U86" s="79" t="s">
        <v>28</v>
      </c>
      <c r="V86" s="69">
        <v>0.9</v>
      </c>
      <c r="W86" s="12" t="s">
        <v>277</v>
      </c>
      <c r="X86" s="16">
        <v>4</v>
      </c>
      <c r="Y86" s="79" t="s">
        <v>28</v>
      </c>
      <c r="Z86" s="69">
        <v>0.9</v>
      </c>
      <c r="AA86" s="12" t="s">
        <v>277</v>
      </c>
      <c r="AB86" s="13" t="s">
        <v>28</v>
      </c>
      <c r="AC86" s="13" t="s">
        <v>39</v>
      </c>
      <c r="AD86" s="17" t="s">
        <v>28</v>
      </c>
      <c r="AE86" s="13" t="s">
        <v>39</v>
      </c>
    </row>
    <row r="87" spans="1:31" s="29" customFormat="1" ht="72" customHeight="1" x14ac:dyDescent="0.2">
      <c r="A87" s="194" t="s">
        <v>8</v>
      </c>
      <c r="B87" s="192" t="s">
        <v>46</v>
      </c>
      <c r="C87" s="156" t="s">
        <v>70</v>
      </c>
      <c r="D87" s="148">
        <v>2004</v>
      </c>
      <c r="E87" s="17" t="s">
        <v>28</v>
      </c>
      <c r="F87" s="16" t="s">
        <v>38</v>
      </c>
      <c r="G87" s="12" t="s">
        <v>278</v>
      </c>
      <c r="H87" s="16">
        <v>1</v>
      </c>
      <c r="I87" s="48">
        <v>0.35</v>
      </c>
      <c r="J87" s="48">
        <v>0.35</v>
      </c>
      <c r="K87" s="13" t="s">
        <v>39</v>
      </c>
      <c r="L87" s="16">
        <v>1</v>
      </c>
      <c r="M87" s="48">
        <v>0.35</v>
      </c>
      <c r="N87" s="48">
        <v>0.35</v>
      </c>
      <c r="O87" s="13" t="s">
        <v>39</v>
      </c>
      <c r="P87" s="16">
        <v>1</v>
      </c>
      <c r="Q87" s="48">
        <v>0.35</v>
      </c>
      <c r="R87" s="48">
        <v>0.35</v>
      </c>
      <c r="S87" s="13" t="s">
        <v>39</v>
      </c>
      <c r="T87" s="16">
        <v>1</v>
      </c>
      <c r="U87" s="58">
        <v>0.25</v>
      </c>
      <c r="V87" s="58">
        <v>0.25</v>
      </c>
      <c r="W87" s="18" t="s">
        <v>39</v>
      </c>
      <c r="X87" s="16">
        <v>1</v>
      </c>
      <c r="Y87" s="48">
        <v>0.25</v>
      </c>
      <c r="Z87" s="48">
        <v>0.25</v>
      </c>
      <c r="AA87" s="13" t="s">
        <v>39</v>
      </c>
      <c r="AB87" s="62" t="s">
        <v>28</v>
      </c>
      <c r="AC87" s="60" t="s">
        <v>39</v>
      </c>
      <c r="AD87" s="55" t="s">
        <v>28</v>
      </c>
      <c r="AE87" s="60" t="s">
        <v>39</v>
      </c>
    </row>
    <row r="88" spans="1:31" s="27" customFormat="1" ht="69" customHeight="1" x14ac:dyDescent="0.2">
      <c r="A88" s="205"/>
      <c r="B88" s="192" t="s">
        <v>27</v>
      </c>
      <c r="C88" s="147" t="s">
        <v>70</v>
      </c>
      <c r="D88" s="148">
        <v>2003</v>
      </c>
      <c r="E88" s="17" t="s">
        <v>28</v>
      </c>
      <c r="F88" s="16" t="s">
        <v>38</v>
      </c>
      <c r="G88" s="12" t="s">
        <v>278</v>
      </c>
      <c r="H88" s="16">
        <v>1</v>
      </c>
      <c r="I88" s="48">
        <v>0.35</v>
      </c>
      <c r="J88" s="48">
        <v>0.35</v>
      </c>
      <c r="K88" s="13" t="s">
        <v>39</v>
      </c>
      <c r="L88" s="16">
        <v>1</v>
      </c>
      <c r="M88" s="48">
        <v>0.35</v>
      </c>
      <c r="N88" s="48">
        <v>0.35</v>
      </c>
      <c r="O88" s="13" t="s">
        <v>39</v>
      </c>
      <c r="P88" s="16">
        <v>1</v>
      </c>
      <c r="Q88" s="48">
        <v>0.35</v>
      </c>
      <c r="R88" s="48">
        <v>0.35</v>
      </c>
      <c r="S88" s="13" t="s">
        <v>39</v>
      </c>
      <c r="T88" s="16">
        <v>1</v>
      </c>
      <c r="U88" s="58">
        <v>0.25</v>
      </c>
      <c r="V88" s="58">
        <v>0.25</v>
      </c>
      <c r="W88" s="18" t="s">
        <v>39</v>
      </c>
      <c r="X88" s="16">
        <v>1</v>
      </c>
      <c r="Y88" s="48">
        <v>0.25</v>
      </c>
      <c r="Z88" s="48">
        <v>0.25</v>
      </c>
      <c r="AA88" s="13" t="s">
        <v>39</v>
      </c>
      <c r="AB88" s="13" t="s">
        <v>28</v>
      </c>
      <c r="AC88" s="13" t="s">
        <v>39</v>
      </c>
      <c r="AD88" s="17" t="s">
        <v>28</v>
      </c>
      <c r="AE88" s="13" t="s">
        <v>39</v>
      </c>
    </row>
    <row r="89" spans="1:31" s="27" customFormat="1" ht="60" customHeight="1" x14ac:dyDescent="0.2">
      <c r="A89" s="194" t="s">
        <v>9</v>
      </c>
      <c r="B89" s="192" t="s">
        <v>45</v>
      </c>
      <c r="C89" s="163" t="s">
        <v>70</v>
      </c>
      <c r="D89" s="148">
        <v>2003</v>
      </c>
      <c r="E89" s="17" t="s">
        <v>28</v>
      </c>
      <c r="F89" s="66" t="s">
        <v>38</v>
      </c>
      <c r="G89" s="13" t="s">
        <v>39</v>
      </c>
      <c r="H89" s="16">
        <v>1</v>
      </c>
      <c r="I89" s="48">
        <v>2</v>
      </c>
      <c r="J89" s="48">
        <v>2</v>
      </c>
      <c r="K89" s="13" t="s">
        <v>39</v>
      </c>
      <c r="L89" s="16">
        <v>1</v>
      </c>
      <c r="M89" s="48">
        <v>1.2</v>
      </c>
      <c r="N89" s="48">
        <v>1.2</v>
      </c>
      <c r="O89" s="13" t="s">
        <v>39</v>
      </c>
      <c r="P89" s="16">
        <v>1</v>
      </c>
      <c r="Q89" s="48">
        <v>1.2</v>
      </c>
      <c r="R89" s="48">
        <v>1.2</v>
      </c>
      <c r="S89" s="12" t="s">
        <v>39</v>
      </c>
      <c r="T89" s="17">
        <v>2</v>
      </c>
      <c r="U89" s="58">
        <v>1</v>
      </c>
      <c r="V89" s="58">
        <v>1.2</v>
      </c>
      <c r="W89" s="14" t="s">
        <v>121</v>
      </c>
      <c r="X89" s="17">
        <v>1</v>
      </c>
      <c r="Y89" s="48">
        <v>1</v>
      </c>
      <c r="Z89" s="48">
        <v>1</v>
      </c>
      <c r="AA89" s="13" t="s">
        <v>39</v>
      </c>
      <c r="AB89" s="13" t="s">
        <v>28</v>
      </c>
      <c r="AC89" s="13" t="s">
        <v>39</v>
      </c>
      <c r="AD89" s="19" t="s">
        <v>33</v>
      </c>
      <c r="AE89" s="12" t="s">
        <v>443</v>
      </c>
    </row>
    <row r="90" spans="1:31" s="27" customFormat="1" ht="36.75" customHeight="1" x14ac:dyDescent="0.2">
      <c r="A90" s="194"/>
      <c r="B90" s="192" t="s">
        <v>82</v>
      </c>
      <c r="C90" s="147" t="s">
        <v>73</v>
      </c>
      <c r="D90" s="148">
        <v>2003</v>
      </c>
      <c r="E90" s="17" t="s">
        <v>38</v>
      </c>
      <c r="F90" s="63" t="s">
        <v>28</v>
      </c>
      <c r="G90" s="13" t="s">
        <v>39</v>
      </c>
      <c r="H90" s="16">
        <v>19</v>
      </c>
      <c r="I90" s="48">
        <v>0.19</v>
      </c>
      <c r="J90" s="48">
        <v>0.93</v>
      </c>
      <c r="K90" s="12" t="s">
        <v>326</v>
      </c>
      <c r="L90" s="16">
        <v>19</v>
      </c>
      <c r="M90" s="48">
        <v>0.19</v>
      </c>
      <c r="N90" s="48">
        <v>0.93</v>
      </c>
      <c r="O90" s="12" t="s">
        <v>234</v>
      </c>
      <c r="P90" s="16">
        <v>19</v>
      </c>
      <c r="Q90" s="48">
        <v>0.19</v>
      </c>
      <c r="R90" s="48">
        <v>0.93</v>
      </c>
      <c r="S90" s="12" t="s">
        <v>234</v>
      </c>
      <c r="T90" s="16">
        <v>19</v>
      </c>
      <c r="U90" s="48">
        <v>0.19</v>
      </c>
      <c r="V90" s="48">
        <v>0.93</v>
      </c>
      <c r="W90" s="14" t="s">
        <v>234</v>
      </c>
      <c r="X90" s="16">
        <v>19</v>
      </c>
      <c r="Y90" s="48">
        <v>0.19</v>
      </c>
      <c r="Z90" s="48">
        <v>0.93</v>
      </c>
      <c r="AA90" s="14" t="s">
        <v>234</v>
      </c>
      <c r="AB90" s="12" t="s">
        <v>34</v>
      </c>
      <c r="AC90" s="12" t="s">
        <v>81</v>
      </c>
      <c r="AD90" s="19" t="s">
        <v>33</v>
      </c>
      <c r="AE90" s="12" t="s">
        <v>255</v>
      </c>
    </row>
    <row r="91" spans="1:31" s="27" customFormat="1" ht="15.95" customHeight="1" x14ac:dyDescent="0.2">
      <c r="A91" s="194"/>
      <c r="B91" s="192" t="s">
        <v>43</v>
      </c>
      <c r="C91" s="147" t="s">
        <v>70</v>
      </c>
      <c r="D91" s="148">
        <v>2004</v>
      </c>
      <c r="E91" s="17" t="s">
        <v>28</v>
      </c>
      <c r="F91" s="63" t="s">
        <v>38</v>
      </c>
      <c r="G91" s="13" t="s">
        <v>39</v>
      </c>
      <c r="H91" s="16">
        <v>1</v>
      </c>
      <c r="I91" s="58">
        <v>0.45</v>
      </c>
      <c r="J91" s="58">
        <v>0.45</v>
      </c>
      <c r="K91" s="13" t="s">
        <v>39</v>
      </c>
      <c r="L91" s="16">
        <v>1</v>
      </c>
      <c r="M91" s="48">
        <v>0.24</v>
      </c>
      <c r="N91" s="48">
        <v>0.24</v>
      </c>
      <c r="O91" s="13" t="s">
        <v>39</v>
      </c>
      <c r="P91" s="16">
        <v>1</v>
      </c>
      <c r="Q91" s="48">
        <v>0.24</v>
      </c>
      <c r="R91" s="48">
        <v>0.24</v>
      </c>
      <c r="S91" s="13" t="s">
        <v>39</v>
      </c>
      <c r="T91" s="16">
        <v>1</v>
      </c>
      <c r="U91" s="58">
        <v>0.18</v>
      </c>
      <c r="V91" s="58">
        <v>0.18</v>
      </c>
      <c r="W91" s="18" t="s">
        <v>39</v>
      </c>
      <c r="X91" s="16">
        <v>1</v>
      </c>
      <c r="Y91" s="58">
        <v>0.18</v>
      </c>
      <c r="Z91" s="58">
        <v>0.18</v>
      </c>
      <c r="AA91" s="13" t="s">
        <v>39</v>
      </c>
      <c r="AB91" s="62" t="s">
        <v>28</v>
      </c>
      <c r="AC91" s="60" t="s">
        <v>39</v>
      </c>
      <c r="AD91" s="55" t="s">
        <v>28</v>
      </c>
      <c r="AE91" s="60" t="s">
        <v>39</v>
      </c>
    </row>
    <row r="92" spans="1:31" s="27" customFormat="1" ht="48" customHeight="1" x14ac:dyDescent="0.2">
      <c r="A92" s="194"/>
      <c r="B92" s="192" t="s">
        <v>29</v>
      </c>
      <c r="C92" s="147" t="s">
        <v>70</v>
      </c>
      <c r="D92" s="148">
        <v>2001</v>
      </c>
      <c r="E92" s="17" t="s">
        <v>28</v>
      </c>
      <c r="F92" s="66" t="s">
        <v>38</v>
      </c>
      <c r="G92" s="13" t="s">
        <v>39</v>
      </c>
      <c r="H92" s="49">
        <v>3</v>
      </c>
      <c r="I92" s="61">
        <v>0.55000000000000004</v>
      </c>
      <c r="J92" s="61">
        <v>1.1000000000000001</v>
      </c>
      <c r="K92" s="12" t="s">
        <v>118</v>
      </c>
      <c r="L92" s="16">
        <v>7</v>
      </c>
      <c r="M92" s="53">
        <v>0.14122019999999999</v>
      </c>
      <c r="N92" s="53">
        <v>0.22278079999999989</v>
      </c>
      <c r="O92" s="12" t="s">
        <v>87</v>
      </c>
      <c r="P92" s="17">
        <v>1</v>
      </c>
      <c r="Q92" s="50">
        <v>1.1000000000000001</v>
      </c>
      <c r="R92" s="50">
        <v>1.1000000000000001</v>
      </c>
      <c r="S92" s="13" t="s">
        <v>39</v>
      </c>
      <c r="T92" s="17">
        <v>5</v>
      </c>
      <c r="U92" s="57">
        <v>0.17072000000000001</v>
      </c>
      <c r="V92" s="57">
        <v>0.33879999999999999</v>
      </c>
      <c r="W92" s="14" t="s">
        <v>111</v>
      </c>
      <c r="X92" s="17">
        <v>5</v>
      </c>
      <c r="Y92" s="57">
        <v>0.17072000000000001</v>
      </c>
      <c r="Z92" s="57">
        <v>0.33879999999999999</v>
      </c>
      <c r="AA92" s="12" t="s">
        <v>111</v>
      </c>
      <c r="AB92" s="13" t="s">
        <v>28</v>
      </c>
      <c r="AC92" s="13" t="s">
        <v>39</v>
      </c>
      <c r="AD92" s="55" t="s">
        <v>28</v>
      </c>
      <c r="AE92" s="60" t="s">
        <v>39</v>
      </c>
    </row>
    <row r="93" spans="1:31" s="27" customFormat="1" ht="36.75" customHeight="1" x14ac:dyDescent="0.2">
      <c r="A93" s="194"/>
      <c r="B93" s="164" t="s">
        <v>39</v>
      </c>
      <c r="C93" s="192" t="s">
        <v>104</v>
      </c>
      <c r="D93" s="148">
        <v>2006</v>
      </c>
      <c r="E93" s="16" t="s">
        <v>28</v>
      </c>
      <c r="F93" s="34" t="s">
        <v>38</v>
      </c>
      <c r="G93" s="14" t="s">
        <v>177</v>
      </c>
      <c r="H93" s="16">
        <v>13</v>
      </c>
      <c r="I93" s="20">
        <v>1.9099999999999999E-2</v>
      </c>
      <c r="J93" s="106">
        <v>0.33</v>
      </c>
      <c r="K93" s="12" t="s">
        <v>444</v>
      </c>
      <c r="L93" s="16">
        <v>13</v>
      </c>
      <c r="M93" s="20">
        <v>1.9099999999999999E-2</v>
      </c>
      <c r="N93" s="106">
        <v>0.33</v>
      </c>
      <c r="O93" s="12" t="s">
        <v>444</v>
      </c>
      <c r="P93" s="16">
        <v>13</v>
      </c>
      <c r="Q93" s="20">
        <v>1.9099999999999999E-2</v>
      </c>
      <c r="R93" s="106">
        <v>0.33</v>
      </c>
      <c r="S93" s="12" t="s">
        <v>444</v>
      </c>
      <c r="T93" s="16">
        <v>13</v>
      </c>
      <c r="U93" s="20">
        <v>1.9099999999999999E-2</v>
      </c>
      <c r="V93" s="106">
        <v>0.33</v>
      </c>
      <c r="W93" s="14" t="s">
        <v>234</v>
      </c>
      <c r="X93" s="16">
        <v>13</v>
      </c>
      <c r="Y93" s="20">
        <v>1.9099999999999999E-2</v>
      </c>
      <c r="Z93" s="106">
        <v>0.33</v>
      </c>
      <c r="AA93" s="14" t="s">
        <v>326</v>
      </c>
      <c r="AB93" s="13" t="s">
        <v>28</v>
      </c>
      <c r="AC93" s="13" t="s">
        <v>39</v>
      </c>
      <c r="AD93" s="19">
        <v>0.5</v>
      </c>
      <c r="AE93" s="12" t="s">
        <v>3</v>
      </c>
    </row>
    <row r="94" spans="1:31" s="27" customFormat="1" ht="48" customHeight="1" x14ac:dyDescent="0.2">
      <c r="A94" s="194"/>
      <c r="B94" s="164" t="s">
        <v>39</v>
      </c>
      <c r="C94" s="163" t="s">
        <v>109</v>
      </c>
      <c r="D94" s="148">
        <v>2002</v>
      </c>
      <c r="E94" s="17" t="s">
        <v>28</v>
      </c>
      <c r="F94" s="66" t="s">
        <v>38</v>
      </c>
      <c r="G94" s="13" t="s">
        <v>39</v>
      </c>
      <c r="H94" s="16">
        <v>5</v>
      </c>
      <c r="I94" s="48">
        <v>0.1</v>
      </c>
      <c r="J94" s="48">
        <v>2</v>
      </c>
      <c r="K94" s="12" t="s">
        <v>77</v>
      </c>
      <c r="L94" s="16">
        <v>5</v>
      </c>
      <c r="M94" s="48">
        <v>0.1</v>
      </c>
      <c r="N94" s="48">
        <v>2</v>
      </c>
      <c r="O94" s="12" t="s">
        <v>127</v>
      </c>
      <c r="P94" s="16">
        <v>5</v>
      </c>
      <c r="Q94" s="48">
        <v>0.1</v>
      </c>
      <c r="R94" s="48">
        <v>2</v>
      </c>
      <c r="S94" s="12" t="s">
        <v>127</v>
      </c>
      <c r="T94" s="78">
        <v>4</v>
      </c>
      <c r="U94" s="59">
        <v>0.2</v>
      </c>
      <c r="V94" s="59">
        <v>3</v>
      </c>
      <c r="W94" s="14" t="s">
        <v>80</v>
      </c>
      <c r="X94" s="16" t="s">
        <v>35</v>
      </c>
      <c r="Y94" s="59">
        <v>0.2</v>
      </c>
      <c r="Z94" s="59">
        <v>3</v>
      </c>
      <c r="AA94" s="12" t="s">
        <v>80</v>
      </c>
      <c r="AB94" s="13" t="s">
        <v>28</v>
      </c>
      <c r="AC94" s="13" t="s">
        <v>39</v>
      </c>
      <c r="AD94" s="17" t="s">
        <v>28</v>
      </c>
      <c r="AE94" s="13" t="s">
        <v>39</v>
      </c>
    </row>
    <row r="95" spans="1:31" s="27" customFormat="1" ht="36" customHeight="1" x14ac:dyDescent="0.2">
      <c r="A95" s="194"/>
      <c r="B95" s="192" t="s">
        <v>49</v>
      </c>
      <c r="C95" s="147" t="s">
        <v>70</v>
      </c>
      <c r="D95" s="148">
        <v>2004</v>
      </c>
      <c r="E95" s="17" t="s">
        <v>28</v>
      </c>
      <c r="F95" s="63" t="s">
        <v>38</v>
      </c>
      <c r="G95" s="12" t="s">
        <v>114</v>
      </c>
      <c r="H95" s="17">
        <v>1</v>
      </c>
      <c r="I95" s="57">
        <v>0.8</v>
      </c>
      <c r="J95" s="57">
        <v>0.8</v>
      </c>
      <c r="K95" s="13" t="s">
        <v>39</v>
      </c>
      <c r="L95" s="16">
        <v>1</v>
      </c>
      <c r="M95" s="48">
        <v>0.16</v>
      </c>
      <c r="N95" s="48">
        <v>0.16</v>
      </c>
      <c r="O95" s="13" t="s">
        <v>39</v>
      </c>
      <c r="P95" s="16">
        <v>1</v>
      </c>
      <c r="Q95" s="48">
        <v>0.16</v>
      </c>
      <c r="R95" s="48">
        <v>0.16</v>
      </c>
      <c r="S95" s="13" t="s">
        <v>39</v>
      </c>
      <c r="T95" s="16">
        <v>2</v>
      </c>
      <c r="U95" s="48">
        <v>0.12</v>
      </c>
      <c r="V95" s="48">
        <v>0.14000000000000001</v>
      </c>
      <c r="W95" s="18" t="s">
        <v>445</v>
      </c>
      <c r="X95" s="16">
        <v>2</v>
      </c>
      <c r="Y95" s="48">
        <v>0.12</v>
      </c>
      <c r="Z95" s="48">
        <v>0.14000000000000001</v>
      </c>
      <c r="AA95" s="13" t="s">
        <v>445</v>
      </c>
      <c r="AB95" s="13" t="s">
        <v>28</v>
      </c>
      <c r="AC95" s="13" t="s">
        <v>39</v>
      </c>
      <c r="AD95" s="17" t="s">
        <v>28</v>
      </c>
      <c r="AE95" s="13" t="s">
        <v>39</v>
      </c>
    </row>
    <row r="96" spans="1:31" s="27" customFormat="1" ht="24" customHeight="1" x14ac:dyDescent="0.2">
      <c r="A96" s="194"/>
      <c r="B96" s="192" t="s">
        <v>108</v>
      </c>
      <c r="C96" s="147" t="s">
        <v>71</v>
      </c>
      <c r="D96" s="165">
        <v>2003</v>
      </c>
      <c r="E96" s="17" t="s">
        <v>28</v>
      </c>
      <c r="F96" s="66" t="s">
        <v>38</v>
      </c>
      <c r="G96" s="13" t="s">
        <v>39</v>
      </c>
      <c r="H96" s="16">
        <v>3</v>
      </c>
      <c r="I96" s="48">
        <v>0.9</v>
      </c>
      <c r="J96" s="48">
        <v>1.26</v>
      </c>
      <c r="K96" s="12" t="s">
        <v>85</v>
      </c>
      <c r="L96" s="16">
        <v>1</v>
      </c>
      <c r="M96" s="48">
        <v>0.9</v>
      </c>
      <c r="N96" s="48">
        <v>0.9</v>
      </c>
      <c r="O96" s="12" t="s">
        <v>120</v>
      </c>
      <c r="P96" s="16">
        <v>1</v>
      </c>
      <c r="Q96" s="48">
        <v>0.9</v>
      </c>
      <c r="R96" s="69">
        <v>0.9</v>
      </c>
      <c r="S96" s="12" t="s">
        <v>120</v>
      </c>
      <c r="T96" s="17">
        <v>1</v>
      </c>
      <c r="U96" s="57">
        <v>1.8</v>
      </c>
      <c r="V96" s="57">
        <v>1.8</v>
      </c>
      <c r="W96" s="14" t="s">
        <v>120</v>
      </c>
      <c r="X96" s="17">
        <v>1</v>
      </c>
      <c r="Y96" s="50">
        <v>1.8</v>
      </c>
      <c r="Z96" s="50">
        <v>1.8</v>
      </c>
      <c r="AA96" s="14" t="s">
        <v>120</v>
      </c>
      <c r="AB96" s="13" t="s">
        <v>28</v>
      </c>
      <c r="AC96" s="13" t="s">
        <v>39</v>
      </c>
      <c r="AD96" s="19">
        <v>0.5</v>
      </c>
      <c r="AE96" s="12" t="s">
        <v>126</v>
      </c>
    </row>
    <row r="97" spans="1:31" s="27" customFormat="1" ht="71.25" customHeight="1" x14ac:dyDescent="0.2">
      <c r="A97" s="194"/>
      <c r="B97" s="157" t="s">
        <v>48</v>
      </c>
      <c r="C97" s="163" t="s">
        <v>70</v>
      </c>
      <c r="D97" s="165">
        <v>2005</v>
      </c>
      <c r="E97" s="17" t="s">
        <v>28</v>
      </c>
      <c r="F97" s="66" t="s">
        <v>38</v>
      </c>
      <c r="G97" s="13" t="s">
        <v>39</v>
      </c>
      <c r="H97" s="17">
        <v>1</v>
      </c>
      <c r="I97" s="48">
        <v>1.7</v>
      </c>
      <c r="J97" s="48">
        <v>1.7</v>
      </c>
      <c r="K97" s="12" t="s">
        <v>446</v>
      </c>
      <c r="L97" s="17">
        <v>1</v>
      </c>
      <c r="M97" s="20">
        <v>0.35</v>
      </c>
      <c r="N97" s="20">
        <v>0.35</v>
      </c>
      <c r="O97" s="12" t="s">
        <v>447</v>
      </c>
      <c r="P97" s="17">
        <v>1</v>
      </c>
      <c r="Q97" s="20">
        <v>0.35</v>
      </c>
      <c r="R97" s="20">
        <v>0.35</v>
      </c>
      <c r="S97" s="12" t="s">
        <v>448</v>
      </c>
      <c r="T97" s="17" t="s">
        <v>28</v>
      </c>
      <c r="U97" s="39" t="s">
        <v>28</v>
      </c>
      <c r="V97" s="39" t="s">
        <v>28</v>
      </c>
      <c r="W97" s="14" t="s">
        <v>449</v>
      </c>
      <c r="X97" s="17" t="s">
        <v>28</v>
      </c>
      <c r="Y97" s="39" t="s">
        <v>28</v>
      </c>
      <c r="Z97" s="39" t="s">
        <v>28</v>
      </c>
      <c r="AA97" s="14" t="s">
        <v>449</v>
      </c>
      <c r="AB97" s="13" t="s">
        <v>28</v>
      </c>
      <c r="AC97" s="13" t="s">
        <v>39</v>
      </c>
      <c r="AD97" s="17" t="s">
        <v>28</v>
      </c>
      <c r="AE97" s="13" t="s">
        <v>39</v>
      </c>
    </row>
    <row r="98" spans="1:31" s="29" customFormat="1" ht="36" customHeight="1" x14ac:dyDescent="0.2">
      <c r="A98" s="194"/>
      <c r="B98" s="192" t="s">
        <v>30</v>
      </c>
      <c r="C98" s="147" t="s">
        <v>70</v>
      </c>
      <c r="D98" s="148">
        <v>2002</v>
      </c>
      <c r="E98" s="17" t="s">
        <v>28</v>
      </c>
      <c r="F98" s="66" t="s">
        <v>38</v>
      </c>
      <c r="G98" s="13" t="s">
        <v>39</v>
      </c>
      <c r="H98" s="49">
        <v>4</v>
      </c>
      <c r="I98" s="61">
        <v>0.21</v>
      </c>
      <c r="J98" s="61">
        <v>0.6</v>
      </c>
      <c r="K98" s="12" t="s">
        <v>77</v>
      </c>
      <c r="L98" s="17">
        <v>2</v>
      </c>
      <c r="M98" s="50">
        <v>0.13800000000000001</v>
      </c>
      <c r="N98" s="50">
        <v>0.55200000000000005</v>
      </c>
      <c r="O98" s="12" t="s">
        <v>123</v>
      </c>
      <c r="P98" s="17">
        <v>2</v>
      </c>
      <c r="Q98" s="50">
        <v>0.13800000000000001</v>
      </c>
      <c r="R98" s="50">
        <v>0.55200000000000005</v>
      </c>
      <c r="S98" s="12" t="s">
        <v>123</v>
      </c>
      <c r="T98" s="17">
        <v>3</v>
      </c>
      <c r="U98" s="114">
        <v>1.38E-2</v>
      </c>
      <c r="V98" s="57">
        <v>1.38</v>
      </c>
      <c r="W98" s="14" t="s">
        <v>122</v>
      </c>
      <c r="X98" s="17">
        <v>3</v>
      </c>
      <c r="Y98" s="50">
        <v>1.38E-2</v>
      </c>
      <c r="Z98" s="50">
        <v>1.38</v>
      </c>
      <c r="AA98" s="12" t="s">
        <v>123</v>
      </c>
      <c r="AB98" s="13" t="s">
        <v>28</v>
      </c>
      <c r="AC98" s="13" t="s">
        <v>39</v>
      </c>
      <c r="AD98" s="16" t="s">
        <v>287</v>
      </c>
      <c r="AE98" s="12" t="s">
        <v>256</v>
      </c>
    </row>
    <row r="99" spans="1:31" s="172" customFormat="1" ht="24" customHeight="1" x14ac:dyDescent="0.2">
      <c r="A99" s="166" t="s">
        <v>305</v>
      </c>
      <c r="B99" s="162" t="s">
        <v>39</v>
      </c>
      <c r="C99" s="163" t="s">
        <v>193</v>
      </c>
      <c r="D99" s="148">
        <v>2012</v>
      </c>
      <c r="E99" s="117" t="s">
        <v>28</v>
      </c>
      <c r="F99" s="117" t="s">
        <v>38</v>
      </c>
      <c r="G99" s="47" t="s">
        <v>313</v>
      </c>
      <c r="H99" s="16">
        <v>1</v>
      </c>
      <c r="I99" s="69">
        <v>1</v>
      </c>
      <c r="J99" s="69">
        <v>1</v>
      </c>
      <c r="K99" s="47" t="s">
        <v>306</v>
      </c>
      <c r="L99" s="16">
        <v>1</v>
      </c>
      <c r="M99" s="69">
        <v>1</v>
      </c>
      <c r="N99" s="69">
        <v>1</v>
      </c>
      <c r="O99" s="47" t="s">
        <v>306</v>
      </c>
      <c r="P99" s="16">
        <v>1</v>
      </c>
      <c r="Q99" s="69">
        <v>1</v>
      </c>
      <c r="R99" s="69">
        <v>1</v>
      </c>
      <c r="S99" s="47" t="s">
        <v>306</v>
      </c>
      <c r="T99" s="16">
        <v>1</v>
      </c>
      <c r="U99" s="69">
        <v>1</v>
      </c>
      <c r="V99" s="69">
        <v>1</v>
      </c>
      <c r="W99" s="47" t="s">
        <v>306</v>
      </c>
      <c r="X99" s="16">
        <v>1</v>
      </c>
      <c r="Y99" s="69">
        <v>1</v>
      </c>
      <c r="Z99" s="69">
        <v>1</v>
      </c>
      <c r="AA99" s="47" t="s">
        <v>307</v>
      </c>
      <c r="AB99" s="13" t="s">
        <v>28</v>
      </c>
      <c r="AC99" s="86" t="s">
        <v>312</v>
      </c>
      <c r="AD99" s="17" t="s">
        <v>28</v>
      </c>
      <c r="AE99" s="86" t="s">
        <v>311</v>
      </c>
    </row>
    <row r="100" spans="1:31" s="171" customFormat="1" ht="49.5" customHeight="1" x14ac:dyDescent="0.2">
      <c r="A100" s="166" t="s">
        <v>475</v>
      </c>
      <c r="B100" s="166" t="s">
        <v>39</v>
      </c>
      <c r="C100" s="163" t="s">
        <v>50</v>
      </c>
      <c r="D100" s="148">
        <v>2013</v>
      </c>
      <c r="E100" s="117" t="s">
        <v>28</v>
      </c>
      <c r="F100" s="117" t="s">
        <v>38</v>
      </c>
      <c r="G100" s="13" t="s">
        <v>39</v>
      </c>
      <c r="H100" s="16">
        <v>3</v>
      </c>
      <c r="I100" s="75">
        <v>1.75</v>
      </c>
      <c r="J100" s="75">
        <v>2.1</v>
      </c>
      <c r="K100" s="47" t="s">
        <v>309</v>
      </c>
      <c r="L100" s="16">
        <v>3</v>
      </c>
      <c r="M100" s="75">
        <v>1.75</v>
      </c>
      <c r="N100" s="75">
        <v>2.1</v>
      </c>
      <c r="O100" s="47" t="s">
        <v>309</v>
      </c>
      <c r="P100" s="16">
        <v>3</v>
      </c>
      <c r="Q100" s="75">
        <v>1.75</v>
      </c>
      <c r="R100" s="75">
        <v>2.1</v>
      </c>
      <c r="S100" s="47" t="s">
        <v>309</v>
      </c>
      <c r="T100" s="16">
        <v>3</v>
      </c>
      <c r="U100" s="75">
        <v>1.75</v>
      </c>
      <c r="V100" s="75">
        <v>2.1</v>
      </c>
      <c r="W100" s="47" t="s">
        <v>309</v>
      </c>
      <c r="X100" s="16">
        <v>3</v>
      </c>
      <c r="Y100" s="75">
        <v>1.75</v>
      </c>
      <c r="Z100" s="75">
        <v>2.1</v>
      </c>
      <c r="AA100" s="47" t="s">
        <v>309</v>
      </c>
      <c r="AB100" s="124" t="s">
        <v>28</v>
      </c>
      <c r="AC100" s="13" t="s">
        <v>39</v>
      </c>
      <c r="AD100" s="170">
        <v>0.1</v>
      </c>
      <c r="AE100" s="86" t="s">
        <v>308</v>
      </c>
    </row>
    <row r="101" spans="1:31" s="29" customFormat="1" ht="47.25" customHeight="1" x14ac:dyDescent="0.2">
      <c r="A101" s="192" t="s">
        <v>103</v>
      </c>
      <c r="B101" s="166" t="s">
        <v>113</v>
      </c>
      <c r="C101" s="163" t="s">
        <v>70</v>
      </c>
      <c r="D101" s="148">
        <v>2009</v>
      </c>
      <c r="E101" s="17" t="s">
        <v>28</v>
      </c>
      <c r="F101" s="34" t="s">
        <v>38</v>
      </c>
      <c r="G101" s="13" t="s">
        <v>39</v>
      </c>
      <c r="H101" s="16">
        <v>1</v>
      </c>
      <c r="I101" s="36">
        <v>1</v>
      </c>
      <c r="J101" s="36">
        <v>1</v>
      </c>
      <c r="K101" s="13" t="s">
        <v>39</v>
      </c>
      <c r="L101" s="16">
        <v>1</v>
      </c>
      <c r="M101" s="36">
        <v>1</v>
      </c>
      <c r="N101" s="36">
        <v>1</v>
      </c>
      <c r="O101" s="13" t="s">
        <v>39</v>
      </c>
      <c r="P101" s="16">
        <v>1</v>
      </c>
      <c r="Q101" s="36">
        <v>1</v>
      </c>
      <c r="R101" s="36">
        <v>1</v>
      </c>
      <c r="S101" s="13" t="s">
        <v>39</v>
      </c>
      <c r="T101" s="16">
        <v>2</v>
      </c>
      <c r="U101" s="45">
        <v>0.5</v>
      </c>
      <c r="V101" s="45">
        <v>1</v>
      </c>
      <c r="W101" s="14" t="s">
        <v>128</v>
      </c>
      <c r="X101" s="17" t="s">
        <v>28</v>
      </c>
      <c r="Y101" s="39" t="s">
        <v>28</v>
      </c>
      <c r="Z101" s="39" t="s">
        <v>28</v>
      </c>
      <c r="AA101" s="12" t="s">
        <v>124</v>
      </c>
      <c r="AB101" s="13" t="s">
        <v>28</v>
      </c>
      <c r="AC101" s="13" t="s">
        <v>39</v>
      </c>
      <c r="AD101" s="17" t="s">
        <v>28</v>
      </c>
      <c r="AE101" s="13" t="s">
        <v>39</v>
      </c>
    </row>
    <row r="102" spans="1:31" s="29" customFormat="1" ht="24" customHeight="1" x14ac:dyDescent="0.2">
      <c r="A102" s="192" t="s">
        <v>10</v>
      </c>
      <c r="B102" s="166" t="s">
        <v>39</v>
      </c>
      <c r="C102" s="147" t="s">
        <v>193</v>
      </c>
      <c r="D102" s="148">
        <v>2011</v>
      </c>
      <c r="E102" s="17" t="s">
        <v>28</v>
      </c>
      <c r="F102" s="17" t="s">
        <v>38</v>
      </c>
      <c r="G102" s="13" t="s">
        <v>178</v>
      </c>
      <c r="H102" s="17">
        <v>3</v>
      </c>
      <c r="I102" s="48">
        <v>0.2</v>
      </c>
      <c r="J102" s="48">
        <v>1</v>
      </c>
      <c r="K102" s="54" t="s">
        <v>86</v>
      </c>
      <c r="L102" s="17">
        <v>3</v>
      </c>
      <c r="M102" s="48">
        <v>0.2</v>
      </c>
      <c r="N102" s="48">
        <v>1</v>
      </c>
      <c r="O102" s="54" t="s">
        <v>86</v>
      </c>
      <c r="P102" s="17">
        <v>3</v>
      </c>
      <c r="Q102" s="48">
        <v>0.2</v>
      </c>
      <c r="R102" s="48">
        <v>1</v>
      </c>
      <c r="S102" s="115" t="s">
        <v>110</v>
      </c>
      <c r="T102" s="17">
        <v>3</v>
      </c>
      <c r="U102" s="48">
        <v>0.2</v>
      </c>
      <c r="V102" s="48">
        <v>1</v>
      </c>
      <c r="W102" s="120" t="s">
        <v>86</v>
      </c>
      <c r="X102" s="17">
        <v>3</v>
      </c>
      <c r="Y102" s="48">
        <v>0.2</v>
      </c>
      <c r="Z102" s="48">
        <v>1</v>
      </c>
      <c r="AA102" s="120" t="s">
        <v>86</v>
      </c>
      <c r="AB102" s="13" t="s">
        <v>28</v>
      </c>
      <c r="AC102" s="13" t="s">
        <v>39</v>
      </c>
      <c r="AD102" s="17" t="s">
        <v>28</v>
      </c>
      <c r="AE102" s="13" t="s">
        <v>39</v>
      </c>
    </row>
    <row r="103" spans="1:31" s="168" customFormat="1" ht="46.5" customHeight="1" x14ac:dyDescent="0.2">
      <c r="A103" s="160" t="s">
        <v>102</v>
      </c>
      <c r="B103" s="166" t="s">
        <v>39</v>
      </c>
      <c r="C103" s="147" t="s">
        <v>50</v>
      </c>
      <c r="D103" s="148">
        <v>2012</v>
      </c>
      <c r="E103" s="17" t="s">
        <v>28</v>
      </c>
      <c r="F103" s="17" t="s">
        <v>38</v>
      </c>
      <c r="G103" s="13" t="s">
        <v>39</v>
      </c>
      <c r="H103" s="125">
        <v>1</v>
      </c>
      <c r="I103" s="69">
        <v>1</v>
      </c>
      <c r="J103" s="69">
        <v>1</v>
      </c>
      <c r="K103" s="126" t="s">
        <v>279</v>
      </c>
      <c r="L103" s="125">
        <v>1</v>
      </c>
      <c r="M103" s="36">
        <v>1</v>
      </c>
      <c r="N103" s="36">
        <v>1</v>
      </c>
      <c r="O103" s="126" t="s">
        <v>279</v>
      </c>
      <c r="P103" s="125">
        <v>1</v>
      </c>
      <c r="Q103" s="69">
        <v>1</v>
      </c>
      <c r="R103" s="69">
        <v>1</v>
      </c>
      <c r="S103" s="126" t="s">
        <v>279</v>
      </c>
      <c r="T103" s="127" t="s">
        <v>28</v>
      </c>
      <c r="U103" s="128" t="s">
        <v>28</v>
      </c>
      <c r="V103" s="128" t="s">
        <v>28</v>
      </c>
      <c r="W103" s="126" t="s">
        <v>206</v>
      </c>
      <c r="X103" s="17" t="s">
        <v>28</v>
      </c>
      <c r="Y103" s="39" t="s">
        <v>28</v>
      </c>
      <c r="Z103" s="39" t="s">
        <v>28</v>
      </c>
      <c r="AA103" s="13" t="s">
        <v>39</v>
      </c>
      <c r="AB103" s="12" t="s">
        <v>28</v>
      </c>
      <c r="AC103" s="13" t="s">
        <v>39</v>
      </c>
      <c r="AD103" s="127" t="s">
        <v>28</v>
      </c>
      <c r="AE103" s="129" t="s">
        <v>257</v>
      </c>
    </row>
    <row r="104" spans="1:31" s="168" customFormat="1" ht="128.1" customHeight="1" x14ac:dyDescent="0.2">
      <c r="A104" s="194" t="s">
        <v>207</v>
      </c>
      <c r="B104" s="192" t="s">
        <v>208</v>
      </c>
      <c r="C104" s="147" t="s">
        <v>209</v>
      </c>
      <c r="D104" s="148">
        <v>2013</v>
      </c>
      <c r="E104" s="31" t="s">
        <v>38</v>
      </c>
      <c r="F104" s="17" t="s">
        <v>28</v>
      </c>
      <c r="G104" s="13" t="s">
        <v>39</v>
      </c>
      <c r="H104" s="125">
        <v>3</v>
      </c>
      <c r="I104" s="35">
        <v>1.5</v>
      </c>
      <c r="J104" s="69">
        <v>12</v>
      </c>
      <c r="K104" s="86" t="s">
        <v>397</v>
      </c>
      <c r="L104" s="33">
        <v>10</v>
      </c>
      <c r="M104" s="189">
        <v>0</v>
      </c>
      <c r="N104" s="36">
        <v>1</v>
      </c>
      <c r="O104" s="86" t="s">
        <v>265</v>
      </c>
      <c r="P104" s="33">
        <v>10</v>
      </c>
      <c r="Q104" s="134" t="s">
        <v>28</v>
      </c>
      <c r="R104" s="133">
        <v>1</v>
      </c>
      <c r="S104" s="86" t="s">
        <v>210</v>
      </c>
      <c r="T104" s="31">
        <v>1</v>
      </c>
      <c r="U104" s="35">
        <v>2</v>
      </c>
      <c r="V104" s="35">
        <v>2</v>
      </c>
      <c r="W104" s="12" t="s">
        <v>456</v>
      </c>
      <c r="X104" s="31">
        <v>1</v>
      </c>
      <c r="Y104" s="35">
        <v>2</v>
      </c>
      <c r="Z104" s="35">
        <v>2</v>
      </c>
      <c r="AA104" s="76" t="s">
        <v>458</v>
      </c>
      <c r="AB104" s="130" t="s">
        <v>28</v>
      </c>
      <c r="AC104" s="131" t="s">
        <v>39</v>
      </c>
      <c r="AD104" s="132" t="s">
        <v>454</v>
      </c>
      <c r="AE104" s="76" t="s">
        <v>318</v>
      </c>
    </row>
    <row r="105" spans="1:31" s="168" customFormat="1" ht="81" customHeight="1" x14ac:dyDescent="0.2">
      <c r="A105" s="194"/>
      <c r="B105" s="192" t="s">
        <v>211</v>
      </c>
      <c r="C105" s="147" t="s">
        <v>209</v>
      </c>
      <c r="D105" s="148">
        <v>2012</v>
      </c>
      <c r="E105" s="31" t="s">
        <v>38</v>
      </c>
      <c r="F105" s="17" t="s">
        <v>28</v>
      </c>
      <c r="G105" s="13" t="s">
        <v>39</v>
      </c>
      <c r="H105" s="33">
        <v>4</v>
      </c>
      <c r="I105" s="133">
        <v>0.75</v>
      </c>
      <c r="J105" s="133">
        <v>1.9</v>
      </c>
      <c r="K105" s="86" t="s">
        <v>212</v>
      </c>
      <c r="L105" s="33">
        <v>11</v>
      </c>
      <c r="M105" s="36">
        <v>0.45</v>
      </c>
      <c r="N105" s="36">
        <v>1.9</v>
      </c>
      <c r="O105" s="86" t="s">
        <v>280</v>
      </c>
      <c r="P105" s="33">
        <v>11</v>
      </c>
      <c r="Q105" s="133">
        <v>0.45</v>
      </c>
      <c r="R105" s="133">
        <v>1.9</v>
      </c>
      <c r="S105" s="86" t="s">
        <v>280</v>
      </c>
      <c r="T105" s="31">
        <v>1</v>
      </c>
      <c r="U105" s="35">
        <v>2</v>
      </c>
      <c r="V105" s="35">
        <v>2</v>
      </c>
      <c r="W105" s="87" t="s">
        <v>457</v>
      </c>
      <c r="X105" s="31">
        <v>1</v>
      </c>
      <c r="Y105" s="35">
        <v>2</v>
      </c>
      <c r="Z105" s="35">
        <v>2</v>
      </c>
      <c r="AA105" s="87" t="s">
        <v>459</v>
      </c>
      <c r="AB105" s="130" t="s">
        <v>28</v>
      </c>
      <c r="AC105" s="37" t="s">
        <v>39</v>
      </c>
      <c r="AD105" s="132" t="s">
        <v>288</v>
      </c>
      <c r="AE105" s="76" t="s">
        <v>281</v>
      </c>
    </row>
    <row r="106" spans="1:31" s="168" customFormat="1" ht="184.5" customHeight="1" x14ac:dyDescent="0.2">
      <c r="A106" s="194"/>
      <c r="B106" s="192" t="s">
        <v>213</v>
      </c>
      <c r="C106" s="147" t="s">
        <v>209</v>
      </c>
      <c r="D106" s="148">
        <v>2013</v>
      </c>
      <c r="E106" s="31" t="s">
        <v>38</v>
      </c>
      <c r="F106" s="17" t="s">
        <v>28</v>
      </c>
      <c r="G106" s="86" t="s">
        <v>283</v>
      </c>
      <c r="H106" s="33">
        <v>4</v>
      </c>
      <c r="I106" s="38" t="s">
        <v>28</v>
      </c>
      <c r="J106" s="38" t="s">
        <v>28</v>
      </c>
      <c r="K106" s="86" t="s">
        <v>282</v>
      </c>
      <c r="L106" s="31" t="s">
        <v>28</v>
      </c>
      <c r="M106" s="35" t="s">
        <v>28</v>
      </c>
      <c r="N106" s="35" t="s">
        <v>28</v>
      </c>
      <c r="O106" s="86" t="s">
        <v>262</v>
      </c>
      <c r="P106" s="31" t="s">
        <v>28</v>
      </c>
      <c r="Q106" s="134" t="s">
        <v>28</v>
      </c>
      <c r="R106" s="134" t="s">
        <v>28</v>
      </c>
      <c r="S106" s="86" t="s">
        <v>262</v>
      </c>
      <c r="T106" s="31">
        <v>1</v>
      </c>
      <c r="U106" s="35">
        <v>2</v>
      </c>
      <c r="V106" s="35">
        <v>2</v>
      </c>
      <c r="W106" s="87" t="s">
        <v>457</v>
      </c>
      <c r="X106" s="31">
        <v>1</v>
      </c>
      <c r="Y106" s="35">
        <v>2</v>
      </c>
      <c r="Z106" s="35">
        <v>2</v>
      </c>
      <c r="AA106" s="87" t="s">
        <v>460</v>
      </c>
      <c r="AB106" s="130" t="s">
        <v>28</v>
      </c>
      <c r="AC106" s="37" t="s">
        <v>39</v>
      </c>
      <c r="AD106" s="132" t="s">
        <v>258</v>
      </c>
      <c r="AE106" s="47" t="s">
        <v>319</v>
      </c>
    </row>
    <row r="107" spans="1:31" s="168" customFormat="1" ht="81" customHeight="1" x14ac:dyDescent="0.2">
      <c r="A107" s="194"/>
      <c r="B107" s="192" t="s">
        <v>214</v>
      </c>
      <c r="C107" s="147" t="s">
        <v>209</v>
      </c>
      <c r="D107" s="148">
        <v>2011</v>
      </c>
      <c r="E107" s="31" t="s">
        <v>38</v>
      </c>
      <c r="F107" s="17" t="s">
        <v>28</v>
      </c>
      <c r="G107" s="42" t="s">
        <v>39</v>
      </c>
      <c r="H107" s="33">
        <v>1</v>
      </c>
      <c r="I107" s="38">
        <v>0.1</v>
      </c>
      <c r="J107" s="38">
        <v>0.1</v>
      </c>
      <c r="K107" s="42" t="s">
        <v>39</v>
      </c>
      <c r="L107" s="33">
        <v>5</v>
      </c>
      <c r="M107" s="36">
        <v>0.74429999999999996</v>
      </c>
      <c r="N107" s="36">
        <v>6.93</v>
      </c>
      <c r="O107" s="43" t="s">
        <v>215</v>
      </c>
      <c r="P107" s="33">
        <v>5</v>
      </c>
      <c r="Q107" s="133">
        <v>0.74429999999999996</v>
      </c>
      <c r="R107" s="133">
        <v>6.93</v>
      </c>
      <c r="S107" s="43" t="s">
        <v>215</v>
      </c>
      <c r="T107" s="31">
        <v>1</v>
      </c>
      <c r="U107" s="35">
        <v>2</v>
      </c>
      <c r="V107" s="35">
        <v>2</v>
      </c>
      <c r="W107" s="87" t="s">
        <v>457</v>
      </c>
      <c r="X107" s="31">
        <v>1</v>
      </c>
      <c r="Y107" s="35">
        <v>2</v>
      </c>
      <c r="Z107" s="35">
        <v>2</v>
      </c>
      <c r="AA107" s="87" t="s">
        <v>460</v>
      </c>
      <c r="AB107" s="130">
        <v>0.5</v>
      </c>
      <c r="AC107" s="47" t="s">
        <v>450</v>
      </c>
      <c r="AD107" s="132">
        <v>0.5</v>
      </c>
      <c r="AE107" s="37" t="s">
        <v>39</v>
      </c>
    </row>
    <row r="108" spans="1:31" s="168" customFormat="1" ht="81" customHeight="1" x14ac:dyDescent="0.2">
      <c r="A108" s="194"/>
      <c r="B108" s="192" t="s">
        <v>216</v>
      </c>
      <c r="C108" s="147" t="s">
        <v>209</v>
      </c>
      <c r="D108" s="148">
        <v>2012</v>
      </c>
      <c r="E108" s="31" t="s">
        <v>38</v>
      </c>
      <c r="F108" s="17" t="s">
        <v>28</v>
      </c>
      <c r="G108" s="42" t="s">
        <v>39</v>
      </c>
      <c r="H108" s="127" t="s">
        <v>28</v>
      </c>
      <c r="I108" s="128" t="s">
        <v>28</v>
      </c>
      <c r="J108" s="128" t="s">
        <v>28</v>
      </c>
      <c r="K108" s="86" t="s">
        <v>455</v>
      </c>
      <c r="L108" s="33">
        <v>4</v>
      </c>
      <c r="M108" s="36">
        <v>0.5</v>
      </c>
      <c r="N108" s="36">
        <v>2</v>
      </c>
      <c r="O108" s="86" t="s">
        <v>451</v>
      </c>
      <c r="P108" s="33">
        <v>4</v>
      </c>
      <c r="Q108" s="133">
        <v>0.5</v>
      </c>
      <c r="R108" s="133">
        <v>2</v>
      </c>
      <c r="S108" s="12" t="s">
        <v>83</v>
      </c>
      <c r="T108" s="31">
        <v>1</v>
      </c>
      <c r="U108" s="35">
        <v>2</v>
      </c>
      <c r="V108" s="35">
        <v>2</v>
      </c>
      <c r="W108" s="87" t="s">
        <v>457</v>
      </c>
      <c r="X108" s="31">
        <v>1</v>
      </c>
      <c r="Y108" s="35">
        <v>2</v>
      </c>
      <c r="Z108" s="35">
        <v>2</v>
      </c>
      <c r="AA108" s="87" t="s">
        <v>460</v>
      </c>
      <c r="AB108" s="130">
        <v>2</v>
      </c>
      <c r="AC108" s="47" t="s">
        <v>217</v>
      </c>
      <c r="AD108" s="135" t="s">
        <v>28</v>
      </c>
      <c r="AE108" s="37" t="s">
        <v>39</v>
      </c>
    </row>
    <row r="109" spans="1:31" s="168" customFormat="1" ht="81" customHeight="1" x14ac:dyDescent="0.2">
      <c r="A109" s="194"/>
      <c r="B109" s="192" t="s">
        <v>218</v>
      </c>
      <c r="C109" s="147" t="s">
        <v>209</v>
      </c>
      <c r="D109" s="148">
        <v>2010</v>
      </c>
      <c r="E109" s="31" t="s">
        <v>38</v>
      </c>
      <c r="F109" s="17" t="s">
        <v>28</v>
      </c>
      <c r="G109" s="42" t="s">
        <v>39</v>
      </c>
      <c r="H109" s="127" t="s">
        <v>28</v>
      </c>
      <c r="I109" s="128" t="s">
        <v>28</v>
      </c>
      <c r="J109" s="128" t="s">
        <v>28</v>
      </c>
      <c r="K109" s="86" t="s">
        <v>471</v>
      </c>
      <c r="L109" s="33">
        <v>1</v>
      </c>
      <c r="M109" s="36">
        <v>10</v>
      </c>
      <c r="N109" s="36">
        <v>10</v>
      </c>
      <c r="O109" s="86" t="s">
        <v>264</v>
      </c>
      <c r="P109" s="33">
        <v>1</v>
      </c>
      <c r="Q109" s="36">
        <v>10</v>
      </c>
      <c r="R109" s="36">
        <v>10</v>
      </c>
      <c r="S109" s="86" t="s">
        <v>219</v>
      </c>
      <c r="T109" s="31">
        <v>1</v>
      </c>
      <c r="U109" s="35">
        <v>2</v>
      </c>
      <c r="V109" s="35">
        <v>2</v>
      </c>
      <c r="W109" s="87" t="s">
        <v>457</v>
      </c>
      <c r="X109" s="31">
        <v>1</v>
      </c>
      <c r="Y109" s="35">
        <v>2</v>
      </c>
      <c r="Z109" s="35">
        <v>2</v>
      </c>
      <c r="AA109" s="87" t="s">
        <v>460</v>
      </c>
      <c r="AB109" s="47" t="s">
        <v>28</v>
      </c>
      <c r="AC109" s="37" t="s">
        <v>39</v>
      </c>
      <c r="AD109" s="135" t="s">
        <v>28</v>
      </c>
      <c r="AE109" s="37" t="s">
        <v>39</v>
      </c>
    </row>
    <row r="110" spans="1:31" s="168" customFormat="1" ht="81" customHeight="1" x14ac:dyDescent="0.2">
      <c r="A110" s="194"/>
      <c r="B110" s="192" t="s">
        <v>220</v>
      </c>
      <c r="C110" s="147" t="s">
        <v>209</v>
      </c>
      <c r="D110" s="148">
        <v>2012</v>
      </c>
      <c r="E110" s="31" t="s">
        <v>38</v>
      </c>
      <c r="F110" s="17" t="s">
        <v>28</v>
      </c>
      <c r="G110" s="42" t="s">
        <v>39</v>
      </c>
      <c r="H110" s="127" t="s">
        <v>28</v>
      </c>
      <c r="I110" s="128" t="s">
        <v>28</v>
      </c>
      <c r="J110" s="128" t="s">
        <v>28</v>
      </c>
      <c r="K110" s="86" t="s">
        <v>470</v>
      </c>
      <c r="L110" s="33">
        <v>6</v>
      </c>
      <c r="M110" s="36">
        <v>3</v>
      </c>
      <c r="N110" s="36">
        <v>8</v>
      </c>
      <c r="O110" s="12" t="s">
        <v>83</v>
      </c>
      <c r="P110" s="33">
        <v>6</v>
      </c>
      <c r="Q110" s="133">
        <v>3</v>
      </c>
      <c r="R110" s="133">
        <v>8</v>
      </c>
      <c r="S110" s="12" t="s">
        <v>83</v>
      </c>
      <c r="T110" s="31">
        <v>1</v>
      </c>
      <c r="U110" s="35">
        <v>2</v>
      </c>
      <c r="V110" s="35">
        <v>2</v>
      </c>
      <c r="W110" s="87" t="s">
        <v>457</v>
      </c>
      <c r="X110" s="31">
        <v>1</v>
      </c>
      <c r="Y110" s="35">
        <v>2</v>
      </c>
      <c r="Z110" s="35">
        <v>2</v>
      </c>
      <c r="AA110" s="87" t="s">
        <v>460</v>
      </c>
      <c r="AB110" s="47" t="s">
        <v>28</v>
      </c>
      <c r="AC110" s="37" t="s">
        <v>39</v>
      </c>
      <c r="AD110" s="135" t="s">
        <v>28</v>
      </c>
      <c r="AE110" s="37" t="s">
        <v>39</v>
      </c>
    </row>
    <row r="111" spans="1:31" s="168" customFormat="1" ht="81" customHeight="1" x14ac:dyDescent="0.2">
      <c r="A111" s="194"/>
      <c r="B111" s="192" t="s">
        <v>221</v>
      </c>
      <c r="C111" s="147" t="s">
        <v>209</v>
      </c>
      <c r="D111" s="148">
        <v>2013</v>
      </c>
      <c r="E111" s="31" t="s">
        <v>38</v>
      </c>
      <c r="F111" s="17" t="s">
        <v>28</v>
      </c>
      <c r="G111" s="42" t="s">
        <v>39</v>
      </c>
      <c r="H111" s="33">
        <v>5</v>
      </c>
      <c r="I111" s="36">
        <v>0.25</v>
      </c>
      <c r="J111" s="36">
        <v>1.4</v>
      </c>
      <c r="K111" s="86" t="s">
        <v>284</v>
      </c>
      <c r="L111" s="33">
        <v>5</v>
      </c>
      <c r="M111" s="36">
        <v>0.25</v>
      </c>
      <c r="N111" s="36">
        <v>1.4</v>
      </c>
      <c r="O111" s="86" t="s">
        <v>263</v>
      </c>
      <c r="P111" s="33">
        <v>5</v>
      </c>
      <c r="Q111" s="133">
        <v>0.25</v>
      </c>
      <c r="R111" s="133">
        <v>1.4</v>
      </c>
      <c r="S111" s="86" t="s">
        <v>263</v>
      </c>
      <c r="T111" s="31">
        <v>1</v>
      </c>
      <c r="U111" s="35">
        <v>2</v>
      </c>
      <c r="V111" s="35">
        <v>2</v>
      </c>
      <c r="W111" s="87" t="s">
        <v>457</v>
      </c>
      <c r="X111" s="31">
        <v>1</v>
      </c>
      <c r="Y111" s="35">
        <v>2</v>
      </c>
      <c r="Z111" s="35">
        <v>2</v>
      </c>
      <c r="AA111" s="87" t="s">
        <v>460</v>
      </c>
      <c r="AB111" s="47" t="s">
        <v>241</v>
      </c>
      <c r="AC111" s="47" t="s">
        <v>398</v>
      </c>
      <c r="AD111" s="132">
        <v>0.75</v>
      </c>
      <c r="AE111" s="47" t="s">
        <v>285</v>
      </c>
    </row>
    <row r="112" spans="1:31" s="168" customFormat="1" ht="81" customHeight="1" x14ac:dyDescent="0.2">
      <c r="A112" s="194"/>
      <c r="B112" s="192" t="s">
        <v>222</v>
      </c>
      <c r="C112" s="147" t="s">
        <v>209</v>
      </c>
      <c r="D112" s="148">
        <v>2013</v>
      </c>
      <c r="E112" s="31" t="s">
        <v>38</v>
      </c>
      <c r="F112" s="17" t="s">
        <v>28</v>
      </c>
      <c r="G112" s="42" t="s">
        <v>39</v>
      </c>
      <c r="H112" s="33">
        <v>3</v>
      </c>
      <c r="I112" s="35">
        <v>1</v>
      </c>
      <c r="J112" s="35">
        <v>12</v>
      </c>
      <c r="K112" s="86" t="s">
        <v>212</v>
      </c>
      <c r="L112" s="33">
        <v>1</v>
      </c>
      <c r="M112" s="36">
        <v>1.1000000000000001</v>
      </c>
      <c r="N112" s="36">
        <v>1.4</v>
      </c>
      <c r="O112" s="12" t="s">
        <v>83</v>
      </c>
      <c r="P112" s="33">
        <v>2</v>
      </c>
      <c r="Q112" s="133">
        <v>1.1000000000000001</v>
      </c>
      <c r="R112" s="133">
        <v>1.4</v>
      </c>
      <c r="S112" s="86" t="s">
        <v>472</v>
      </c>
      <c r="T112" s="31">
        <v>1</v>
      </c>
      <c r="U112" s="35">
        <v>2</v>
      </c>
      <c r="V112" s="35">
        <v>2</v>
      </c>
      <c r="W112" s="87" t="s">
        <v>457</v>
      </c>
      <c r="X112" s="31">
        <v>1</v>
      </c>
      <c r="Y112" s="35">
        <v>2</v>
      </c>
      <c r="Z112" s="35">
        <v>2</v>
      </c>
      <c r="AA112" s="87" t="s">
        <v>460</v>
      </c>
      <c r="AB112" s="37" t="s">
        <v>28</v>
      </c>
      <c r="AC112" s="47" t="s">
        <v>398</v>
      </c>
      <c r="AD112" s="135" t="s">
        <v>28</v>
      </c>
      <c r="AE112" s="37" t="s">
        <v>39</v>
      </c>
    </row>
    <row r="113" spans="1:31" s="168" customFormat="1" ht="81" customHeight="1" x14ac:dyDescent="0.2">
      <c r="A113" s="194"/>
      <c r="B113" s="192" t="s">
        <v>132</v>
      </c>
      <c r="C113" s="147" t="s">
        <v>209</v>
      </c>
      <c r="D113" s="148">
        <v>2012</v>
      </c>
      <c r="E113" s="31" t="s">
        <v>38</v>
      </c>
      <c r="F113" s="17" t="s">
        <v>28</v>
      </c>
      <c r="G113" s="42" t="s">
        <v>39</v>
      </c>
      <c r="H113" s="33">
        <v>4</v>
      </c>
      <c r="I113" s="38">
        <v>0.5</v>
      </c>
      <c r="J113" s="38">
        <v>1.5</v>
      </c>
      <c r="K113" s="42" t="s">
        <v>39</v>
      </c>
      <c r="L113" s="33">
        <v>4</v>
      </c>
      <c r="M113" s="36">
        <v>0.5</v>
      </c>
      <c r="N113" s="36">
        <v>1.5</v>
      </c>
      <c r="O113" s="13" t="s">
        <v>39</v>
      </c>
      <c r="P113" s="33">
        <v>4</v>
      </c>
      <c r="Q113" s="133">
        <v>0.5</v>
      </c>
      <c r="R113" s="133">
        <v>1.5</v>
      </c>
      <c r="S113" s="18" t="s">
        <v>39</v>
      </c>
      <c r="T113" s="31">
        <v>1</v>
      </c>
      <c r="U113" s="35">
        <v>2</v>
      </c>
      <c r="V113" s="35">
        <v>2</v>
      </c>
      <c r="W113" s="87" t="s">
        <v>457</v>
      </c>
      <c r="X113" s="31">
        <v>1</v>
      </c>
      <c r="Y113" s="35">
        <v>2</v>
      </c>
      <c r="Z113" s="35">
        <v>2</v>
      </c>
      <c r="AA113" s="87" t="s">
        <v>460</v>
      </c>
      <c r="AB113" s="47" t="s">
        <v>296</v>
      </c>
      <c r="AC113" s="47" t="s">
        <v>399</v>
      </c>
      <c r="AD113" s="135" t="s">
        <v>28</v>
      </c>
      <c r="AE113" s="37" t="s">
        <v>39</v>
      </c>
    </row>
    <row r="114" spans="1:31" s="168" customFormat="1" ht="171" customHeight="1" x14ac:dyDescent="0.2">
      <c r="A114" s="194"/>
      <c r="B114" s="192" t="s">
        <v>223</v>
      </c>
      <c r="C114" s="147" t="s">
        <v>209</v>
      </c>
      <c r="D114" s="148">
        <v>2012</v>
      </c>
      <c r="E114" s="31" t="s">
        <v>38</v>
      </c>
      <c r="F114" s="17" t="s">
        <v>28</v>
      </c>
      <c r="G114" s="42" t="s">
        <v>39</v>
      </c>
      <c r="H114" s="33">
        <v>5</v>
      </c>
      <c r="I114" s="38">
        <v>0.5</v>
      </c>
      <c r="J114" s="38">
        <v>13</v>
      </c>
      <c r="K114" s="86" t="s">
        <v>400</v>
      </c>
      <c r="L114" s="33">
        <v>3</v>
      </c>
      <c r="M114" s="36">
        <v>0.6</v>
      </c>
      <c r="N114" s="36">
        <v>1.3</v>
      </c>
      <c r="O114" s="86" t="s">
        <v>401</v>
      </c>
      <c r="P114" s="33">
        <v>3</v>
      </c>
      <c r="Q114" s="133">
        <v>0.6</v>
      </c>
      <c r="R114" s="133">
        <v>1.3</v>
      </c>
      <c r="S114" s="87" t="s">
        <v>402</v>
      </c>
      <c r="T114" s="31">
        <v>1</v>
      </c>
      <c r="U114" s="35">
        <v>2</v>
      </c>
      <c r="V114" s="35">
        <v>2</v>
      </c>
      <c r="W114" s="87" t="s">
        <v>457</v>
      </c>
      <c r="X114" s="31">
        <v>1</v>
      </c>
      <c r="Y114" s="35">
        <v>2</v>
      </c>
      <c r="Z114" s="35">
        <v>2</v>
      </c>
      <c r="AA114" s="87" t="s">
        <v>460</v>
      </c>
      <c r="AB114" s="47" t="s">
        <v>28</v>
      </c>
      <c r="AC114" s="47" t="s">
        <v>398</v>
      </c>
      <c r="AD114" s="135" t="s">
        <v>28</v>
      </c>
      <c r="AE114" s="37" t="s">
        <v>39</v>
      </c>
    </row>
    <row r="115" spans="1:31" s="168" customFormat="1" ht="81" customHeight="1" x14ac:dyDescent="0.2">
      <c r="A115" s="194"/>
      <c r="B115" s="192" t="s">
        <v>224</v>
      </c>
      <c r="C115" s="147" t="s">
        <v>209</v>
      </c>
      <c r="D115" s="148">
        <v>2012</v>
      </c>
      <c r="E115" s="31" t="s">
        <v>38</v>
      </c>
      <c r="F115" s="17" t="s">
        <v>28</v>
      </c>
      <c r="G115" s="42" t="s">
        <v>39</v>
      </c>
      <c r="H115" s="127" t="s">
        <v>28</v>
      </c>
      <c r="I115" s="128" t="s">
        <v>28</v>
      </c>
      <c r="J115" s="128" t="s">
        <v>28</v>
      </c>
      <c r="K115" s="86" t="s">
        <v>225</v>
      </c>
      <c r="L115" s="33">
        <v>10</v>
      </c>
      <c r="M115" s="36">
        <v>0.5</v>
      </c>
      <c r="N115" s="36">
        <v>6</v>
      </c>
      <c r="O115" s="86" t="s">
        <v>226</v>
      </c>
      <c r="P115" s="33">
        <v>10</v>
      </c>
      <c r="Q115" s="133">
        <v>0.5</v>
      </c>
      <c r="R115" s="133">
        <v>6</v>
      </c>
      <c r="S115" s="43" t="s">
        <v>227</v>
      </c>
      <c r="T115" s="31">
        <v>1</v>
      </c>
      <c r="U115" s="35">
        <v>2</v>
      </c>
      <c r="V115" s="35">
        <v>2</v>
      </c>
      <c r="W115" s="87" t="s">
        <v>457</v>
      </c>
      <c r="X115" s="31">
        <v>1</v>
      </c>
      <c r="Y115" s="35">
        <v>2</v>
      </c>
      <c r="Z115" s="35">
        <v>2</v>
      </c>
      <c r="AA115" s="87" t="s">
        <v>460</v>
      </c>
      <c r="AB115" s="47" t="s">
        <v>28</v>
      </c>
      <c r="AC115" s="47" t="s">
        <v>228</v>
      </c>
      <c r="AD115" s="135" t="s">
        <v>28</v>
      </c>
      <c r="AE115" s="37" t="s">
        <v>39</v>
      </c>
    </row>
    <row r="116" spans="1:31" s="168" customFormat="1" ht="81" customHeight="1" x14ac:dyDescent="0.2">
      <c r="A116" s="194"/>
      <c r="B116" s="192" t="s">
        <v>229</v>
      </c>
      <c r="C116" s="147" t="s">
        <v>209</v>
      </c>
      <c r="D116" s="148">
        <v>2013</v>
      </c>
      <c r="E116" s="31" t="s">
        <v>38</v>
      </c>
      <c r="F116" s="17" t="s">
        <v>28</v>
      </c>
      <c r="G116" s="42" t="s">
        <v>39</v>
      </c>
      <c r="H116" s="33">
        <v>7</v>
      </c>
      <c r="I116" s="38">
        <v>0.5</v>
      </c>
      <c r="J116" s="38">
        <v>8</v>
      </c>
      <c r="K116" s="86" t="s">
        <v>230</v>
      </c>
      <c r="L116" s="33">
        <v>5</v>
      </c>
      <c r="M116" s="36">
        <v>3</v>
      </c>
      <c r="N116" s="36">
        <v>7</v>
      </c>
      <c r="O116" s="86" t="s">
        <v>212</v>
      </c>
      <c r="P116" s="33">
        <v>5</v>
      </c>
      <c r="Q116" s="133">
        <v>3</v>
      </c>
      <c r="R116" s="133">
        <v>7</v>
      </c>
      <c r="S116" s="86" t="s">
        <v>212</v>
      </c>
      <c r="T116" s="31">
        <v>1</v>
      </c>
      <c r="U116" s="35">
        <v>2</v>
      </c>
      <c r="V116" s="35">
        <v>2</v>
      </c>
      <c r="W116" s="87" t="s">
        <v>457</v>
      </c>
      <c r="X116" s="31">
        <v>1</v>
      </c>
      <c r="Y116" s="35">
        <v>2</v>
      </c>
      <c r="Z116" s="35">
        <v>2</v>
      </c>
      <c r="AA116" s="87" t="s">
        <v>460</v>
      </c>
      <c r="AB116" s="47" t="s">
        <v>297</v>
      </c>
      <c r="AC116" s="47" t="s">
        <v>231</v>
      </c>
      <c r="AD116" s="135" t="s">
        <v>28</v>
      </c>
      <c r="AE116" s="47" t="s">
        <v>259</v>
      </c>
    </row>
    <row r="117" spans="1:31" s="168" customFormat="1" ht="81" customHeight="1" x14ac:dyDescent="0.2">
      <c r="A117" s="194"/>
      <c r="B117" s="162" t="s">
        <v>403</v>
      </c>
      <c r="C117" s="147" t="s">
        <v>209</v>
      </c>
      <c r="D117" s="148">
        <v>2012</v>
      </c>
      <c r="E117" s="31" t="s">
        <v>38</v>
      </c>
      <c r="F117" s="17" t="s">
        <v>28</v>
      </c>
      <c r="G117" s="42" t="s">
        <v>39</v>
      </c>
      <c r="H117" s="127" t="s">
        <v>28</v>
      </c>
      <c r="I117" s="128" t="s">
        <v>28</v>
      </c>
      <c r="J117" s="128" t="s">
        <v>28</v>
      </c>
      <c r="K117" s="42" t="s">
        <v>39</v>
      </c>
      <c r="L117" s="31" t="s">
        <v>28</v>
      </c>
      <c r="M117" s="35" t="s">
        <v>28</v>
      </c>
      <c r="N117" s="35" t="s">
        <v>28</v>
      </c>
      <c r="O117" s="42" t="s">
        <v>39</v>
      </c>
      <c r="P117" s="31" t="s">
        <v>28</v>
      </c>
      <c r="Q117" s="134" t="s">
        <v>28</v>
      </c>
      <c r="R117" s="134" t="s">
        <v>28</v>
      </c>
      <c r="S117" s="42" t="s">
        <v>39</v>
      </c>
      <c r="T117" s="31">
        <v>1</v>
      </c>
      <c r="U117" s="35">
        <v>2</v>
      </c>
      <c r="V117" s="35">
        <v>2</v>
      </c>
      <c r="W117" s="87" t="s">
        <v>457</v>
      </c>
      <c r="X117" s="31">
        <v>1</v>
      </c>
      <c r="Y117" s="35">
        <v>2</v>
      </c>
      <c r="Z117" s="35">
        <v>2</v>
      </c>
      <c r="AA117" s="87" t="s">
        <v>460</v>
      </c>
      <c r="AB117" s="47" t="s">
        <v>28</v>
      </c>
      <c r="AC117" s="47" t="s">
        <v>232</v>
      </c>
      <c r="AD117" s="135" t="s">
        <v>28</v>
      </c>
      <c r="AE117" s="37" t="s">
        <v>39</v>
      </c>
    </row>
    <row r="118" spans="1:31" s="168" customFormat="1" ht="81" customHeight="1" x14ac:dyDescent="0.2">
      <c r="A118" s="194"/>
      <c r="B118" s="192" t="s">
        <v>233</v>
      </c>
      <c r="C118" s="147" t="s">
        <v>209</v>
      </c>
      <c r="D118" s="148">
        <v>2012</v>
      </c>
      <c r="E118" s="31" t="s">
        <v>38</v>
      </c>
      <c r="F118" s="17" t="s">
        <v>28</v>
      </c>
      <c r="G118" s="42" t="s">
        <v>39</v>
      </c>
      <c r="H118" s="33">
        <v>3</v>
      </c>
      <c r="I118" s="38">
        <v>5</v>
      </c>
      <c r="J118" s="38">
        <v>30</v>
      </c>
      <c r="K118" s="86" t="s">
        <v>212</v>
      </c>
      <c r="L118" s="31" t="s">
        <v>28</v>
      </c>
      <c r="M118" s="35" t="s">
        <v>28</v>
      </c>
      <c r="N118" s="35" t="s">
        <v>28</v>
      </c>
      <c r="O118" s="86" t="s">
        <v>300</v>
      </c>
      <c r="P118" s="31" t="s">
        <v>28</v>
      </c>
      <c r="Q118" s="134" t="s">
        <v>28</v>
      </c>
      <c r="R118" s="134" t="s">
        <v>28</v>
      </c>
      <c r="S118" s="18" t="s">
        <v>39</v>
      </c>
      <c r="T118" s="31">
        <v>1</v>
      </c>
      <c r="U118" s="35">
        <v>2</v>
      </c>
      <c r="V118" s="35">
        <v>2</v>
      </c>
      <c r="W118" s="87" t="s">
        <v>457</v>
      </c>
      <c r="X118" s="31">
        <v>1</v>
      </c>
      <c r="Y118" s="35">
        <v>2</v>
      </c>
      <c r="Z118" s="35">
        <v>2</v>
      </c>
      <c r="AA118" s="87" t="s">
        <v>460</v>
      </c>
      <c r="AB118" s="47" t="s">
        <v>28</v>
      </c>
      <c r="AC118" s="47" t="s">
        <v>232</v>
      </c>
      <c r="AD118" s="135" t="s">
        <v>28</v>
      </c>
      <c r="AE118" s="47" t="s">
        <v>266</v>
      </c>
    </row>
    <row r="119" spans="1:31" s="29" customFormat="1" ht="48" customHeight="1" x14ac:dyDescent="0.2">
      <c r="A119" s="194" t="s">
        <v>11</v>
      </c>
      <c r="B119" s="192" t="s">
        <v>31</v>
      </c>
      <c r="C119" s="147" t="s">
        <v>70</v>
      </c>
      <c r="D119" s="148">
        <v>2006</v>
      </c>
      <c r="E119" s="17" t="s">
        <v>28</v>
      </c>
      <c r="F119" s="66" t="s">
        <v>38</v>
      </c>
      <c r="G119" s="13" t="s">
        <v>39</v>
      </c>
      <c r="H119" s="16">
        <v>1</v>
      </c>
      <c r="I119" s="48">
        <v>0.1</v>
      </c>
      <c r="J119" s="48">
        <v>0.1</v>
      </c>
      <c r="K119" s="12" t="s">
        <v>119</v>
      </c>
      <c r="L119" s="16">
        <v>1</v>
      </c>
      <c r="M119" s="48">
        <v>0.1</v>
      </c>
      <c r="N119" s="48">
        <v>0.1</v>
      </c>
      <c r="O119" s="12" t="s">
        <v>119</v>
      </c>
      <c r="P119" s="16">
        <v>1</v>
      </c>
      <c r="Q119" s="48">
        <v>0.1</v>
      </c>
      <c r="R119" s="48">
        <v>0.1</v>
      </c>
      <c r="S119" s="12" t="s">
        <v>119</v>
      </c>
      <c r="T119" s="16" t="s">
        <v>28</v>
      </c>
      <c r="U119" s="48" t="s">
        <v>28</v>
      </c>
      <c r="V119" s="48" t="s">
        <v>28</v>
      </c>
      <c r="W119" s="18" t="s">
        <v>39</v>
      </c>
      <c r="X119" s="16" t="s">
        <v>28</v>
      </c>
      <c r="Y119" s="48" t="s">
        <v>28</v>
      </c>
      <c r="Z119" s="48" t="s">
        <v>28</v>
      </c>
      <c r="AA119" s="13" t="s">
        <v>39</v>
      </c>
      <c r="AB119" s="13" t="s">
        <v>28</v>
      </c>
      <c r="AC119" s="13" t="s">
        <v>39</v>
      </c>
      <c r="AD119" s="19" t="s">
        <v>36</v>
      </c>
      <c r="AE119" s="12" t="s">
        <v>260</v>
      </c>
    </row>
    <row r="120" spans="1:31" s="27" customFormat="1" ht="15.95" customHeight="1" x14ac:dyDescent="0.2">
      <c r="A120" s="205"/>
      <c r="B120" s="192" t="s">
        <v>32</v>
      </c>
      <c r="C120" s="157" t="s">
        <v>70</v>
      </c>
      <c r="D120" s="148">
        <v>2004</v>
      </c>
      <c r="E120" s="17" t="s">
        <v>28</v>
      </c>
      <c r="F120" s="66" t="s">
        <v>38</v>
      </c>
      <c r="G120" s="13" t="s">
        <v>39</v>
      </c>
      <c r="H120" s="16">
        <v>1</v>
      </c>
      <c r="I120" s="48">
        <v>1</v>
      </c>
      <c r="J120" s="48">
        <v>1</v>
      </c>
      <c r="K120" s="13" t="s">
        <v>39</v>
      </c>
      <c r="L120" s="16">
        <v>1</v>
      </c>
      <c r="M120" s="69">
        <v>0.3</v>
      </c>
      <c r="N120" s="69">
        <v>0.3</v>
      </c>
      <c r="O120" s="13" t="s">
        <v>39</v>
      </c>
      <c r="P120" s="16">
        <v>3</v>
      </c>
      <c r="Q120" s="69">
        <v>0.54</v>
      </c>
      <c r="R120" s="69">
        <v>0.75</v>
      </c>
      <c r="S120" s="12" t="s">
        <v>79</v>
      </c>
      <c r="T120" s="17" t="s">
        <v>28</v>
      </c>
      <c r="U120" s="50" t="s">
        <v>28</v>
      </c>
      <c r="V120" s="50" t="s">
        <v>28</v>
      </c>
      <c r="W120" s="18" t="s">
        <v>39</v>
      </c>
      <c r="X120" s="17" t="s">
        <v>28</v>
      </c>
      <c r="Y120" s="50" t="s">
        <v>28</v>
      </c>
      <c r="Z120" s="50" t="s">
        <v>28</v>
      </c>
      <c r="AA120" s="13" t="s">
        <v>39</v>
      </c>
      <c r="AB120" s="13" t="s">
        <v>28</v>
      </c>
      <c r="AC120" s="13" t="s">
        <v>39</v>
      </c>
      <c r="AD120" s="101" t="s">
        <v>37</v>
      </c>
      <c r="AE120" s="12" t="s">
        <v>261</v>
      </c>
    </row>
    <row r="121" spans="1:31" x14ac:dyDescent="0.2">
      <c r="D121" s="9"/>
      <c r="H121" s="6"/>
      <c r="L121" s="6"/>
      <c r="P121" s="6"/>
    </row>
    <row r="122" spans="1:31" x14ac:dyDescent="0.2">
      <c r="D122" s="9"/>
      <c r="H122" s="6"/>
      <c r="L122" s="6"/>
      <c r="P122" s="6"/>
    </row>
    <row r="123" spans="1:31" x14ac:dyDescent="0.2">
      <c r="D123" s="9"/>
      <c r="H123" s="6"/>
      <c r="L123" s="6"/>
      <c r="P123" s="6"/>
    </row>
    <row r="124" spans="1:31" x14ac:dyDescent="0.2">
      <c r="D124" s="9"/>
      <c r="H124" s="6"/>
      <c r="L124" s="6"/>
      <c r="P124" s="6"/>
    </row>
    <row r="125" spans="1:31" x14ac:dyDescent="0.2">
      <c r="D125" s="9"/>
      <c r="H125" s="6"/>
      <c r="L125" s="6"/>
      <c r="P125" s="6"/>
    </row>
    <row r="126" spans="1:31" x14ac:dyDescent="0.2">
      <c r="D126" s="9"/>
      <c r="H126" s="6"/>
      <c r="L126" s="6"/>
      <c r="P126" s="6"/>
    </row>
    <row r="127" spans="1:31" x14ac:dyDescent="0.2">
      <c r="D127" s="9"/>
      <c r="H127" s="6"/>
      <c r="L127" s="6"/>
      <c r="P127" s="6"/>
    </row>
    <row r="128" spans="1:31" x14ac:dyDescent="0.2">
      <c r="D128" s="9"/>
      <c r="H128" s="6"/>
      <c r="L128" s="6"/>
      <c r="P128" s="6"/>
    </row>
    <row r="129" spans="4:16" x14ac:dyDescent="0.2">
      <c r="D129" s="9"/>
      <c r="H129" s="6"/>
      <c r="L129" s="6"/>
      <c r="P129" s="6"/>
    </row>
    <row r="130" spans="4:16" x14ac:dyDescent="0.2">
      <c r="D130" s="9"/>
      <c r="H130" s="6"/>
      <c r="L130" s="6"/>
      <c r="P130" s="6"/>
    </row>
    <row r="131" spans="4:16" x14ac:dyDescent="0.2">
      <c r="H131" s="6"/>
      <c r="L131" s="6"/>
      <c r="P131" s="6"/>
    </row>
    <row r="132" spans="4:16" x14ac:dyDescent="0.2">
      <c r="H132" s="6"/>
      <c r="L132" s="6"/>
      <c r="P132" s="6"/>
    </row>
    <row r="133" spans="4:16" x14ac:dyDescent="0.2">
      <c r="H133" s="6"/>
      <c r="L133" s="6"/>
      <c r="P133" s="6"/>
    </row>
    <row r="134" spans="4:16" x14ac:dyDescent="0.2">
      <c r="H134" s="6"/>
      <c r="L134" s="6"/>
      <c r="P134" s="6"/>
    </row>
    <row r="135" spans="4:16" x14ac:dyDescent="0.2">
      <c r="H135" s="6"/>
      <c r="L135" s="6"/>
      <c r="P135" s="6"/>
    </row>
    <row r="136" spans="4:16" x14ac:dyDescent="0.2">
      <c r="H136" s="6"/>
      <c r="L136" s="6"/>
      <c r="P136" s="6"/>
    </row>
    <row r="137" spans="4:16" x14ac:dyDescent="0.2">
      <c r="H137" s="6"/>
      <c r="L137" s="6"/>
      <c r="P137" s="6"/>
    </row>
    <row r="138" spans="4:16" x14ac:dyDescent="0.2">
      <c r="H138" s="6"/>
      <c r="L138" s="6"/>
      <c r="P138" s="6"/>
    </row>
    <row r="139" spans="4:16" x14ac:dyDescent="0.2">
      <c r="H139" s="6"/>
      <c r="L139" s="6"/>
      <c r="P139" s="6"/>
    </row>
    <row r="140" spans="4:16" x14ac:dyDescent="0.2">
      <c r="H140" s="6"/>
      <c r="L140" s="6"/>
      <c r="P140" s="6"/>
    </row>
    <row r="141" spans="4:16" x14ac:dyDescent="0.2">
      <c r="H141" s="6"/>
      <c r="L141" s="6"/>
      <c r="P141" s="6"/>
    </row>
    <row r="142" spans="4:16" x14ac:dyDescent="0.2">
      <c r="H142" s="6"/>
      <c r="L142" s="6"/>
      <c r="P142" s="6"/>
    </row>
    <row r="143" spans="4:16" x14ac:dyDescent="0.2">
      <c r="H143" s="6"/>
      <c r="L143" s="6"/>
      <c r="P143" s="6"/>
    </row>
    <row r="144" spans="4:16" x14ac:dyDescent="0.2">
      <c r="H144" s="6"/>
      <c r="L144" s="6"/>
      <c r="P144" s="6"/>
    </row>
    <row r="145" spans="8:16" x14ac:dyDescent="0.2">
      <c r="H145" s="6"/>
      <c r="L145" s="6"/>
      <c r="P145" s="6"/>
    </row>
    <row r="146" spans="8:16" x14ac:dyDescent="0.2">
      <c r="H146" s="6"/>
      <c r="L146" s="6"/>
      <c r="P146" s="6"/>
    </row>
    <row r="147" spans="8:16" x14ac:dyDescent="0.2">
      <c r="H147" s="6"/>
      <c r="L147" s="6"/>
      <c r="P147" s="6"/>
    </row>
    <row r="148" spans="8:16" x14ac:dyDescent="0.2">
      <c r="H148" s="6"/>
      <c r="L148" s="6"/>
      <c r="P148" s="6"/>
    </row>
    <row r="149" spans="8:16" x14ac:dyDescent="0.2">
      <c r="H149" s="6"/>
      <c r="L149" s="6"/>
      <c r="P149" s="6"/>
    </row>
    <row r="150" spans="8:16" x14ac:dyDescent="0.2">
      <c r="H150" s="6"/>
      <c r="L150" s="6"/>
      <c r="P150" s="6"/>
    </row>
    <row r="151" spans="8:16" x14ac:dyDescent="0.2">
      <c r="H151" s="6"/>
      <c r="L151" s="6"/>
      <c r="P151" s="6"/>
    </row>
    <row r="152" spans="8:16" x14ac:dyDescent="0.2">
      <c r="H152" s="6"/>
      <c r="L152" s="6"/>
      <c r="P152" s="6"/>
    </row>
    <row r="153" spans="8:16" x14ac:dyDescent="0.2">
      <c r="H153" s="6"/>
      <c r="L153" s="6"/>
      <c r="P153" s="6"/>
    </row>
    <row r="154" spans="8:16" x14ac:dyDescent="0.2">
      <c r="H154" s="6"/>
      <c r="L154" s="6"/>
      <c r="P154" s="6"/>
    </row>
    <row r="155" spans="8:16" x14ac:dyDescent="0.2">
      <c r="H155" s="6"/>
      <c r="L155" s="6"/>
      <c r="P155" s="6"/>
    </row>
    <row r="156" spans="8:16" x14ac:dyDescent="0.2">
      <c r="H156" s="6"/>
      <c r="L156" s="6"/>
      <c r="P156" s="6"/>
    </row>
    <row r="157" spans="8:16" x14ac:dyDescent="0.2">
      <c r="H157" s="6"/>
      <c r="L157" s="6"/>
      <c r="P157" s="6"/>
    </row>
    <row r="158" spans="8:16" x14ac:dyDescent="0.2">
      <c r="H158" s="6"/>
      <c r="L158" s="6"/>
      <c r="P158" s="6"/>
    </row>
    <row r="159" spans="8:16" x14ac:dyDescent="0.2">
      <c r="H159" s="6"/>
      <c r="L159" s="6"/>
      <c r="P159" s="6"/>
    </row>
    <row r="160" spans="8:16" x14ac:dyDescent="0.2">
      <c r="H160" s="6"/>
      <c r="L160" s="6"/>
      <c r="P160" s="6"/>
    </row>
    <row r="161" spans="8:16" x14ac:dyDescent="0.2">
      <c r="H161" s="6"/>
      <c r="L161" s="6"/>
      <c r="P161" s="6"/>
    </row>
    <row r="162" spans="8:16" x14ac:dyDescent="0.2">
      <c r="H162" s="6"/>
      <c r="L162" s="6"/>
      <c r="P162" s="6"/>
    </row>
    <row r="163" spans="8:16" x14ac:dyDescent="0.2">
      <c r="H163" s="6"/>
      <c r="L163" s="6"/>
      <c r="P163" s="6"/>
    </row>
    <row r="164" spans="8:16" x14ac:dyDescent="0.2">
      <c r="H164" s="6"/>
      <c r="L164" s="6"/>
      <c r="P164" s="6"/>
    </row>
    <row r="165" spans="8:16" x14ac:dyDescent="0.2">
      <c r="H165" s="6"/>
      <c r="L165" s="6"/>
      <c r="P165" s="6"/>
    </row>
    <row r="166" spans="8:16" x14ac:dyDescent="0.2">
      <c r="H166" s="6"/>
      <c r="L166" s="6"/>
      <c r="P166" s="6"/>
    </row>
    <row r="167" spans="8:16" x14ac:dyDescent="0.2">
      <c r="H167" s="6"/>
      <c r="L167" s="6"/>
      <c r="P167" s="6"/>
    </row>
    <row r="168" spans="8:16" x14ac:dyDescent="0.2">
      <c r="H168" s="6"/>
      <c r="L168" s="6"/>
      <c r="P168" s="6"/>
    </row>
    <row r="169" spans="8:16" x14ac:dyDescent="0.2">
      <c r="H169" s="6"/>
      <c r="L169" s="6"/>
      <c r="P169" s="6"/>
    </row>
    <row r="170" spans="8:16" x14ac:dyDescent="0.2">
      <c r="H170" s="6"/>
      <c r="L170" s="6"/>
      <c r="P170" s="6"/>
    </row>
    <row r="171" spans="8:16" x14ac:dyDescent="0.2">
      <c r="H171" s="6"/>
      <c r="L171" s="6"/>
      <c r="P171" s="6"/>
    </row>
    <row r="172" spans="8:16" x14ac:dyDescent="0.2">
      <c r="H172" s="6"/>
      <c r="L172" s="6"/>
      <c r="P172" s="6"/>
    </row>
    <row r="173" spans="8:16" x14ac:dyDescent="0.2">
      <c r="H173" s="6"/>
      <c r="L173" s="6"/>
      <c r="P173" s="6"/>
    </row>
    <row r="174" spans="8:16" x14ac:dyDescent="0.2">
      <c r="H174" s="6"/>
      <c r="L174" s="6"/>
      <c r="P174" s="6"/>
    </row>
    <row r="175" spans="8:16" x14ac:dyDescent="0.2">
      <c r="H175" s="6"/>
      <c r="L175" s="6"/>
      <c r="P175" s="6"/>
    </row>
    <row r="176" spans="8:16" x14ac:dyDescent="0.2">
      <c r="H176" s="6"/>
      <c r="L176" s="6"/>
      <c r="P176" s="6"/>
    </row>
    <row r="177" spans="8:16" x14ac:dyDescent="0.2">
      <c r="H177" s="6"/>
      <c r="L177" s="6"/>
      <c r="P177" s="6"/>
    </row>
    <row r="178" spans="8:16" x14ac:dyDescent="0.2">
      <c r="H178" s="6"/>
      <c r="L178" s="6"/>
      <c r="P178" s="6"/>
    </row>
    <row r="179" spans="8:16" x14ac:dyDescent="0.2">
      <c r="H179" s="6"/>
      <c r="L179" s="6"/>
      <c r="P179" s="6"/>
    </row>
    <row r="180" spans="8:16" x14ac:dyDescent="0.2">
      <c r="H180" s="6"/>
      <c r="L180" s="6"/>
      <c r="P180" s="6"/>
    </row>
    <row r="181" spans="8:16" x14ac:dyDescent="0.2">
      <c r="H181" s="6"/>
      <c r="L181" s="6"/>
      <c r="P181" s="6"/>
    </row>
    <row r="182" spans="8:16" x14ac:dyDescent="0.2">
      <c r="H182" s="6"/>
      <c r="L182" s="6"/>
      <c r="P182" s="6"/>
    </row>
    <row r="183" spans="8:16" x14ac:dyDescent="0.2">
      <c r="H183" s="6"/>
      <c r="L183" s="6"/>
      <c r="P183" s="6"/>
    </row>
    <row r="184" spans="8:16" x14ac:dyDescent="0.2">
      <c r="H184" s="6"/>
      <c r="L184" s="6"/>
      <c r="P184" s="6"/>
    </row>
    <row r="185" spans="8:16" x14ac:dyDescent="0.2">
      <c r="H185" s="6"/>
      <c r="L185" s="6"/>
      <c r="P185" s="6"/>
    </row>
    <row r="186" spans="8:16" x14ac:dyDescent="0.2">
      <c r="H186" s="6"/>
      <c r="L186" s="6"/>
      <c r="P186" s="6"/>
    </row>
    <row r="187" spans="8:16" x14ac:dyDescent="0.2">
      <c r="H187" s="6"/>
      <c r="L187" s="6"/>
      <c r="P187" s="6"/>
    </row>
    <row r="188" spans="8:16" x14ac:dyDescent="0.2">
      <c r="H188" s="6"/>
      <c r="L188" s="6"/>
      <c r="P188" s="6"/>
    </row>
    <row r="189" spans="8:16" x14ac:dyDescent="0.2">
      <c r="L189" s="6"/>
      <c r="P189" s="6"/>
    </row>
    <row r="190" spans="8:16" x14ac:dyDescent="0.2">
      <c r="L190" s="6"/>
      <c r="P190" s="6"/>
    </row>
    <row r="191" spans="8:16" x14ac:dyDescent="0.2">
      <c r="L191" s="6"/>
      <c r="P191" s="6"/>
    </row>
    <row r="192" spans="8:16" x14ac:dyDescent="0.2">
      <c r="L192" s="6"/>
      <c r="P192" s="6"/>
    </row>
    <row r="193" spans="12:16" x14ac:dyDescent="0.2">
      <c r="L193" s="6"/>
      <c r="P193" s="6"/>
    </row>
    <row r="194" spans="12:16" x14ac:dyDescent="0.2">
      <c r="L194" s="6"/>
      <c r="P194" s="6"/>
    </row>
    <row r="195" spans="12:16" x14ac:dyDescent="0.2">
      <c r="L195" s="6"/>
      <c r="P195" s="6"/>
    </row>
    <row r="196" spans="12:16" x14ac:dyDescent="0.2">
      <c r="L196" s="6"/>
      <c r="P196" s="6"/>
    </row>
    <row r="197" spans="12:16" x14ac:dyDescent="0.2">
      <c r="L197" s="6"/>
      <c r="P197" s="6"/>
    </row>
    <row r="198" spans="12:16" x14ac:dyDescent="0.2">
      <c r="L198" s="6"/>
      <c r="P198" s="6"/>
    </row>
    <row r="199" spans="12:16" x14ac:dyDescent="0.2">
      <c r="L199" s="6"/>
      <c r="P199" s="6"/>
    </row>
    <row r="200" spans="12:16" x14ac:dyDescent="0.2">
      <c r="L200" s="6"/>
      <c r="P200" s="6"/>
    </row>
    <row r="201" spans="12:16" x14ac:dyDescent="0.2">
      <c r="L201" s="6"/>
      <c r="P201" s="6"/>
    </row>
    <row r="202" spans="12:16" x14ac:dyDescent="0.2">
      <c r="L202" s="6"/>
      <c r="P202" s="6"/>
    </row>
    <row r="203" spans="12:16" x14ac:dyDescent="0.2">
      <c r="L203" s="6"/>
      <c r="P203" s="6"/>
    </row>
    <row r="204" spans="12:16" x14ac:dyDescent="0.2">
      <c r="L204" s="6"/>
      <c r="P204" s="6"/>
    </row>
    <row r="205" spans="12:16" x14ac:dyDescent="0.2">
      <c r="L205" s="6"/>
      <c r="P205" s="6"/>
    </row>
    <row r="206" spans="12:16" x14ac:dyDescent="0.2">
      <c r="L206" s="6"/>
      <c r="P206" s="6"/>
    </row>
    <row r="207" spans="12:16" x14ac:dyDescent="0.2">
      <c r="L207" s="6"/>
      <c r="P207" s="6"/>
    </row>
    <row r="208" spans="12:16" x14ac:dyDescent="0.2">
      <c r="L208" s="6"/>
      <c r="P208" s="6"/>
    </row>
    <row r="209" spans="12:16" x14ac:dyDescent="0.2">
      <c r="L209" s="6"/>
      <c r="P209" s="6"/>
    </row>
    <row r="210" spans="12:16" x14ac:dyDescent="0.2">
      <c r="L210" s="6"/>
      <c r="P210" s="6"/>
    </row>
    <row r="211" spans="12:16" x14ac:dyDescent="0.2">
      <c r="L211" s="6"/>
      <c r="P211" s="6"/>
    </row>
    <row r="212" spans="12:16" x14ac:dyDescent="0.2">
      <c r="L212" s="6"/>
      <c r="P212" s="6"/>
    </row>
    <row r="213" spans="12:16" x14ac:dyDescent="0.2">
      <c r="L213" s="6"/>
      <c r="P213" s="6"/>
    </row>
    <row r="214" spans="12:16" x14ac:dyDescent="0.2">
      <c r="L214" s="6"/>
      <c r="P214" s="6"/>
    </row>
    <row r="215" spans="12:16" x14ac:dyDescent="0.2">
      <c r="L215" s="6"/>
      <c r="P215" s="6"/>
    </row>
    <row r="216" spans="12:16" x14ac:dyDescent="0.2">
      <c r="L216" s="6"/>
      <c r="P216" s="6"/>
    </row>
    <row r="217" spans="12:16" x14ac:dyDescent="0.2">
      <c r="L217" s="6"/>
      <c r="P217" s="6"/>
    </row>
    <row r="218" spans="12:16" x14ac:dyDescent="0.2">
      <c r="L218" s="6"/>
      <c r="P218" s="6"/>
    </row>
    <row r="219" spans="12:16" x14ac:dyDescent="0.2">
      <c r="L219" s="6"/>
      <c r="P219" s="6"/>
    </row>
    <row r="220" spans="12:16" x14ac:dyDescent="0.2">
      <c r="L220" s="6"/>
      <c r="P220" s="6"/>
    </row>
    <row r="221" spans="12:16" x14ac:dyDescent="0.2">
      <c r="L221" s="6"/>
      <c r="P221" s="6"/>
    </row>
    <row r="222" spans="12:16" x14ac:dyDescent="0.2">
      <c r="L222" s="6"/>
      <c r="P222" s="6"/>
    </row>
    <row r="223" spans="12:16" x14ac:dyDescent="0.2">
      <c r="L223" s="6"/>
      <c r="P223" s="6"/>
    </row>
    <row r="224" spans="12:16" x14ac:dyDescent="0.2">
      <c r="L224" s="6"/>
      <c r="P224" s="6"/>
    </row>
    <row r="225" spans="12:16" x14ac:dyDescent="0.2">
      <c r="L225" s="6"/>
      <c r="P225" s="6"/>
    </row>
    <row r="226" spans="12:16" x14ac:dyDescent="0.2">
      <c r="L226" s="6"/>
      <c r="P226" s="6"/>
    </row>
    <row r="227" spans="12:16" x14ac:dyDescent="0.2">
      <c r="L227" s="6"/>
      <c r="P227" s="6"/>
    </row>
    <row r="228" spans="12:16" x14ac:dyDescent="0.2">
      <c r="L228" s="6"/>
      <c r="P228" s="6"/>
    </row>
    <row r="229" spans="12:16" x14ac:dyDescent="0.2">
      <c r="L229" s="6"/>
      <c r="P229" s="6"/>
    </row>
    <row r="230" spans="12:16" x14ac:dyDescent="0.2">
      <c r="L230" s="6"/>
      <c r="P230" s="6"/>
    </row>
    <row r="231" spans="12:16" x14ac:dyDescent="0.2">
      <c r="L231" s="6"/>
      <c r="P231" s="6"/>
    </row>
    <row r="232" spans="12:16" x14ac:dyDescent="0.2">
      <c r="L232" s="6"/>
      <c r="P232" s="6"/>
    </row>
    <row r="233" spans="12:16" x14ac:dyDescent="0.2">
      <c r="L233" s="6"/>
      <c r="P233" s="6"/>
    </row>
    <row r="234" spans="12:16" x14ac:dyDescent="0.2">
      <c r="L234" s="6"/>
      <c r="P234" s="6"/>
    </row>
    <row r="235" spans="12:16" x14ac:dyDescent="0.2">
      <c r="L235" s="6"/>
      <c r="P235" s="6"/>
    </row>
    <row r="236" spans="12:16" x14ac:dyDescent="0.2">
      <c r="L236" s="6"/>
      <c r="P236" s="6"/>
    </row>
    <row r="237" spans="12:16" x14ac:dyDescent="0.2">
      <c r="L237" s="6"/>
      <c r="P237" s="6"/>
    </row>
    <row r="238" spans="12:16" x14ac:dyDescent="0.2">
      <c r="L238" s="6"/>
      <c r="P238" s="6"/>
    </row>
    <row r="239" spans="12:16" x14ac:dyDescent="0.2">
      <c r="L239" s="6"/>
      <c r="P239" s="6"/>
    </row>
    <row r="240" spans="12:16" x14ac:dyDescent="0.2">
      <c r="L240" s="6"/>
      <c r="P240" s="6"/>
    </row>
    <row r="241" spans="12:16" x14ac:dyDescent="0.2">
      <c r="L241" s="6"/>
      <c r="P241" s="6"/>
    </row>
    <row r="242" spans="12:16" x14ac:dyDescent="0.2">
      <c r="L242" s="6"/>
      <c r="P242" s="6"/>
    </row>
    <row r="243" spans="12:16" x14ac:dyDescent="0.2">
      <c r="L243" s="6"/>
      <c r="P243" s="6"/>
    </row>
    <row r="244" spans="12:16" x14ac:dyDescent="0.2">
      <c r="L244" s="6"/>
      <c r="P244" s="6"/>
    </row>
    <row r="245" spans="12:16" x14ac:dyDescent="0.2">
      <c r="L245" s="6"/>
      <c r="P245" s="6"/>
    </row>
    <row r="246" spans="12:16" x14ac:dyDescent="0.2">
      <c r="L246" s="6"/>
      <c r="P246" s="6"/>
    </row>
    <row r="247" spans="12:16" x14ac:dyDescent="0.2">
      <c r="L247" s="6"/>
      <c r="P247" s="6"/>
    </row>
    <row r="248" spans="12:16" x14ac:dyDescent="0.2">
      <c r="L248" s="6"/>
      <c r="P248" s="6"/>
    </row>
    <row r="249" spans="12:16" x14ac:dyDescent="0.2">
      <c r="L249" s="6"/>
      <c r="P249" s="6"/>
    </row>
    <row r="250" spans="12:16" x14ac:dyDescent="0.2">
      <c r="L250" s="6"/>
      <c r="P250" s="6"/>
    </row>
    <row r="251" spans="12:16" x14ac:dyDescent="0.2">
      <c r="L251" s="6"/>
      <c r="P251" s="6"/>
    </row>
    <row r="252" spans="12:16" x14ac:dyDescent="0.2">
      <c r="L252" s="6"/>
      <c r="P252" s="6"/>
    </row>
    <row r="253" spans="12:16" x14ac:dyDescent="0.2">
      <c r="L253" s="6"/>
      <c r="P253" s="6"/>
    </row>
    <row r="254" spans="12:16" x14ac:dyDescent="0.2">
      <c r="L254" s="6"/>
      <c r="P254" s="6"/>
    </row>
    <row r="255" spans="12:16" x14ac:dyDescent="0.2">
      <c r="L255" s="6"/>
      <c r="P255" s="6"/>
    </row>
    <row r="256" spans="12:16" x14ac:dyDescent="0.2">
      <c r="L256" s="6"/>
      <c r="P256" s="6"/>
    </row>
    <row r="257" spans="12:16" x14ac:dyDescent="0.2">
      <c r="L257" s="6"/>
      <c r="P257" s="6"/>
    </row>
    <row r="258" spans="12:16" x14ac:dyDescent="0.2">
      <c r="L258" s="6"/>
      <c r="P258" s="6"/>
    </row>
    <row r="259" spans="12:16" x14ac:dyDescent="0.2">
      <c r="L259" s="6"/>
      <c r="P259" s="6"/>
    </row>
    <row r="260" spans="12:16" x14ac:dyDescent="0.2">
      <c r="L260" s="6"/>
      <c r="P260" s="6"/>
    </row>
    <row r="261" spans="12:16" x14ac:dyDescent="0.2">
      <c r="L261" s="6"/>
      <c r="P261" s="6"/>
    </row>
    <row r="262" spans="12:16" x14ac:dyDescent="0.2">
      <c r="L262" s="6"/>
      <c r="P262" s="6"/>
    </row>
    <row r="263" spans="12:16" x14ac:dyDescent="0.2">
      <c r="L263" s="6"/>
      <c r="P263" s="6"/>
    </row>
    <row r="264" spans="12:16" x14ac:dyDescent="0.2">
      <c r="L264" s="6"/>
      <c r="P264" s="6"/>
    </row>
    <row r="265" spans="12:16" x14ac:dyDescent="0.2">
      <c r="L265" s="6"/>
      <c r="P265" s="6"/>
    </row>
    <row r="266" spans="12:16" x14ac:dyDescent="0.2">
      <c r="L266" s="6"/>
      <c r="P266" s="6"/>
    </row>
    <row r="267" spans="12:16" x14ac:dyDescent="0.2">
      <c r="L267" s="6"/>
      <c r="P267" s="6"/>
    </row>
    <row r="268" spans="12:16" x14ac:dyDescent="0.2">
      <c r="L268" s="6"/>
      <c r="P268" s="6"/>
    </row>
    <row r="269" spans="12:16" x14ac:dyDescent="0.2">
      <c r="L269" s="6"/>
      <c r="P269" s="6"/>
    </row>
    <row r="270" spans="12:16" x14ac:dyDescent="0.2">
      <c r="L270" s="6"/>
      <c r="P270" s="6"/>
    </row>
    <row r="271" spans="12:16" x14ac:dyDescent="0.2">
      <c r="L271" s="6"/>
      <c r="P271" s="6"/>
    </row>
    <row r="272" spans="12:16" x14ac:dyDescent="0.2">
      <c r="L272" s="6"/>
      <c r="P272" s="6"/>
    </row>
    <row r="273" spans="12:16" x14ac:dyDescent="0.2">
      <c r="L273" s="6"/>
      <c r="P273" s="6"/>
    </row>
    <row r="274" spans="12:16" x14ac:dyDescent="0.2">
      <c r="L274" s="6"/>
      <c r="P274" s="6"/>
    </row>
    <row r="275" spans="12:16" x14ac:dyDescent="0.2">
      <c r="L275" s="6"/>
      <c r="P275" s="6"/>
    </row>
    <row r="276" spans="12:16" x14ac:dyDescent="0.2">
      <c r="L276" s="6"/>
      <c r="P276" s="6"/>
    </row>
    <row r="277" spans="12:16" x14ac:dyDescent="0.2">
      <c r="L277" s="6"/>
      <c r="P277" s="6"/>
    </row>
    <row r="278" spans="12:16" x14ac:dyDescent="0.2">
      <c r="L278" s="6"/>
      <c r="P278" s="6"/>
    </row>
    <row r="279" spans="12:16" x14ac:dyDescent="0.2">
      <c r="L279" s="6"/>
      <c r="P279" s="6"/>
    </row>
    <row r="280" spans="12:16" x14ac:dyDescent="0.2">
      <c r="L280" s="6"/>
      <c r="P280" s="6"/>
    </row>
    <row r="281" spans="12:16" x14ac:dyDescent="0.2">
      <c r="L281" s="6"/>
      <c r="P281" s="6"/>
    </row>
    <row r="282" spans="12:16" x14ac:dyDescent="0.2">
      <c r="L282" s="6"/>
      <c r="P282" s="6"/>
    </row>
    <row r="283" spans="12:16" x14ac:dyDescent="0.2">
      <c r="L283" s="6"/>
      <c r="P283" s="6"/>
    </row>
    <row r="284" spans="12:16" x14ac:dyDescent="0.2">
      <c r="L284" s="6"/>
      <c r="P284" s="6"/>
    </row>
    <row r="285" spans="12:16" x14ac:dyDescent="0.2">
      <c r="L285" s="6"/>
      <c r="P285" s="6"/>
    </row>
    <row r="286" spans="12:16" x14ac:dyDescent="0.2">
      <c r="L286" s="6"/>
      <c r="P286" s="6"/>
    </row>
    <row r="287" spans="12:16" x14ac:dyDescent="0.2">
      <c r="L287" s="6"/>
      <c r="P287" s="6"/>
    </row>
    <row r="288" spans="12:16" x14ac:dyDescent="0.2">
      <c r="L288" s="6"/>
      <c r="P288" s="6"/>
    </row>
    <row r="289" spans="12:16" x14ac:dyDescent="0.2">
      <c r="L289" s="6"/>
      <c r="P289" s="6"/>
    </row>
    <row r="290" spans="12:16" x14ac:dyDescent="0.2">
      <c r="L290" s="6"/>
      <c r="P290" s="6"/>
    </row>
    <row r="291" spans="12:16" x14ac:dyDescent="0.2">
      <c r="L291" s="6"/>
      <c r="P291" s="6"/>
    </row>
    <row r="292" spans="12:16" x14ac:dyDescent="0.2">
      <c r="L292" s="6"/>
      <c r="P292" s="6"/>
    </row>
    <row r="293" spans="12:16" x14ac:dyDescent="0.2">
      <c r="L293" s="6"/>
      <c r="P293" s="6"/>
    </row>
    <row r="294" spans="12:16" x14ac:dyDescent="0.2">
      <c r="L294" s="6"/>
      <c r="P294" s="6"/>
    </row>
    <row r="295" spans="12:16" x14ac:dyDescent="0.2">
      <c r="L295" s="6"/>
      <c r="P295" s="6"/>
    </row>
    <row r="296" spans="12:16" x14ac:dyDescent="0.2">
      <c r="L296" s="6"/>
      <c r="P296" s="6"/>
    </row>
    <row r="297" spans="12:16" x14ac:dyDescent="0.2">
      <c r="L297" s="6"/>
      <c r="P297" s="6"/>
    </row>
    <row r="298" spans="12:16" x14ac:dyDescent="0.2">
      <c r="L298" s="6"/>
      <c r="P298" s="6"/>
    </row>
    <row r="299" spans="12:16" x14ac:dyDescent="0.2">
      <c r="L299" s="6"/>
      <c r="P299" s="6"/>
    </row>
    <row r="300" spans="12:16" x14ac:dyDescent="0.2">
      <c r="L300" s="6"/>
      <c r="P300" s="6"/>
    </row>
    <row r="301" spans="12:16" x14ac:dyDescent="0.2">
      <c r="L301" s="6"/>
      <c r="P301" s="6"/>
    </row>
    <row r="302" spans="12:16" x14ac:dyDescent="0.2">
      <c r="L302" s="6"/>
      <c r="P302" s="6"/>
    </row>
    <row r="303" spans="12:16" x14ac:dyDescent="0.2">
      <c r="L303" s="6"/>
      <c r="P303" s="6"/>
    </row>
    <row r="304" spans="12:16" x14ac:dyDescent="0.2">
      <c r="L304" s="6"/>
      <c r="P304" s="6"/>
    </row>
    <row r="305" spans="12:16" x14ac:dyDescent="0.2">
      <c r="L305" s="6"/>
      <c r="P305" s="6"/>
    </row>
    <row r="306" spans="12:16" x14ac:dyDescent="0.2">
      <c r="L306" s="6"/>
      <c r="P306" s="6"/>
    </row>
    <row r="307" spans="12:16" x14ac:dyDescent="0.2">
      <c r="L307" s="6"/>
      <c r="P307" s="6"/>
    </row>
    <row r="308" spans="12:16" x14ac:dyDescent="0.2">
      <c r="L308" s="6"/>
      <c r="P308" s="6"/>
    </row>
    <row r="309" spans="12:16" x14ac:dyDescent="0.2">
      <c r="L309" s="6"/>
      <c r="P309" s="6"/>
    </row>
    <row r="310" spans="12:16" x14ac:dyDescent="0.2">
      <c r="L310" s="6"/>
      <c r="P310" s="6"/>
    </row>
    <row r="311" spans="12:16" x14ac:dyDescent="0.2">
      <c r="L311" s="6"/>
      <c r="P311" s="6"/>
    </row>
    <row r="312" spans="12:16" x14ac:dyDescent="0.2">
      <c r="L312" s="6"/>
      <c r="P312" s="6"/>
    </row>
    <row r="313" spans="12:16" x14ac:dyDescent="0.2">
      <c r="L313" s="6"/>
      <c r="P313" s="6"/>
    </row>
    <row r="314" spans="12:16" x14ac:dyDescent="0.2">
      <c r="L314" s="6"/>
      <c r="P314" s="6"/>
    </row>
    <row r="315" spans="12:16" x14ac:dyDescent="0.2">
      <c r="L315" s="6"/>
      <c r="P315" s="6"/>
    </row>
    <row r="316" spans="12:16" x14ac:dyDescent="0.2">
      <c r="L316" s="6"/>
      <c r="P316" s="6"/>
    </row>
    <row r="317" spans="12:16" x14ac:dyDescent="0.2">
      <c r="L317" s="6"/>
      <c r="P317" s="6"/>
    </row>
    <row r="318" spans="12:16" x14ac:dyDescent="0.2">
      <c r="L318" s="6"/>
      <c r="P318" s="6"/>
    </row>
    <row r="319" spans="12:16" x14ac:dyDescent="0.2">
      <c r="L319" s="6"/>
      <c r="P319" s="6"/>
    </row>
    <row r="320" spans="12:16" x14ac:dyDescent="0.2">
      <c r="L320" s="6"/>
      <c r="P320" s="6"/>
    </row>
    <row r="321" spans="12:16" x14ac:dyDescent="0.2">
      <c r="L321" s="6"/>
      <c r="P321" s="6"/>
    </row>
    <row r="322" spans="12:16" x14ac:dyDescent="0.2">
      <c r="L322" s="6"/>
      <c r="P322" s="6"/>
    </row>
    <row r="323" spans="12:16" x14ac:dyDescent="0.2">
      <c r="L323" s="6"/>
      <c r="P323" s="6"/>
    </row>
    <row r="324" spans="12:16" x14ac:dyDescent="0.2">
      <c r="L324" s="6"/>
      <c r="P324" s="6"/>
    </row>
    <row r="325" spans="12:16" x14ac:dyDescent="0.2">
      <c r="L325" s="6"/>
      <c r="P325" s="6"/>
    </row>
    <row r="326" spans="12:16" x14ac:dyDescent="0.2">
      <c r="L326" s="6"/>
      <c r="P326" s="6"/>
    </row>
    <row r="327" spans="12:16" x14ac:dyDescent="0.2">
      <c r="L327" s="6"/>
      <c r="P327" s="6"/>
    </row>
    <row r="328" spans="12:16" x14ac:dyDescent="0.2">
      <c r="L328" s="6"/>
      <c r="P328" s="6"/>
    </row>
    <row r="329" spans="12:16" x14ac:dyDescent="0.2">
      <c r="L329" s="6"/>
      <c r="P329" s="6"/>
    </row>
    <row r="330" spans="12:16" x14ac:dyDescent="0.2">
      <c r="L330" s="6"/>
      <c r="P330" s="6"/>
    </row>
    <row r="331" spans="12:16" x14ac:dyDescent="0.2">
      <c r="L331" s="6"/>
      <c r="P331" s="6"/>
    </row>
    <row r="332" spans="12:16" x14ac:dyDescent="0.2">
      <c r="L332" s="6"/>
      <c r="P332" s="6"/>
    </row>
    <row r="333" spans="12:16" x14ac:dyDescent="0.2">
      <c r="L333" s="6"/>
      <c r="P333" s="6"/>
    </row>
    <row r="334" spans="12:16" x14ac:dyDescent="0.2">
      <c r="L334" s="6"/>
      <c r="P334" s="6"/>
    </row>
    <row r="335" spans="12:16" x14ac:dyDescent="0.2">
      <c r="L335" s="6"/>
      <c r="P335" s="6"/>
    </row>
    <row r="336" spans="12:16" x14ac:dyDescent="0.2">
      <c r="L336" s="6"/>
      <c r="P336" s="6"/>
    </row>
    <row r="337" spans="12:16" x14ac:dyDescent="0.2">
      <c r="L337" s="6"/>
      <c r="P337" s="6"/>
    </row>
    <row r="338" spans="12:16" x14ac:dyDescent="0.2">
      <c r="L338" s="6"/>
      <c r="P338" s="6"/>
    </row>
    <row r="339" spans="12:16" x14ac:dyDescent="0.2">
      <c r="L339" s="6"/>
      <c r="P339" s="6"/>
    </row>
    <row r="340" spans="12:16" x14ac:dyDescent="0.2">
      <c r="L340" s="6"/>
      <c r="P340" s="6"/>
    </row>
    <row r="341" spans="12:16" x14ac:dyDescent="0.2">
      <c r="L341" s="6"/>
      <c r="P341" s="6"/>
    </row>
    <row r="342" spans="12:16" x14ac:dyDescent="0.2">
      <c r="L342" s="6"/>
      <c r="P342" s="6"/>
    </row>
    <row r="343" spans="12:16" x14ac:dyDescent="0.2">
      <c r="L343" s="6"/>
      <c r="P343" s="6"/>
    </row>
    <row r="344" spans="12:16" x14ac:dyDescent="0.2">
      <c r="L344" s="6"/>
      <c r="P344" s="6"/>
    </row>
    <row r="345" spans="12:16" x14ac:dyDescent="0.2">
      <c r="L345" s="6"/>
      <c r="P345" s="6"/>
    </row>
    <row r="346" spans="12:16" x14ac:dyDescent="0.2">
      <c r="L346" s="6"/>
      <c r="P346" s="6"/>
    </row>
    <row r="347" spans="12:16" x14ac:dyDescent="0.2">
      <c r="L347" s="6"/>
      <c r="P347" s="6"/>
    </row>
    <row r="348" spans="12:16" x14ac:dyDescent="0.2">
      <c r="L348" s="6"/>
      <c r="P348" s="6"/>
    </row>
    <row r="349" spans="12:16" x14ac:dyDescent="0.2">
      <c r="L349" s="6"/>
      <c r="P349" s="6"/>
    </row>
    <row r="350" spans="12:16" x14ac:dyDescent="0.2">
      <c r="L350" s="6"/>
      <c r="P350" s="6"/>
    </row>
    <row r="351" spans="12:16" x14ac:dyDescent="0.2">
      <c r="L351" s="6"/>
      <c r="P351" s="6"/>
    </row>
    <row r="352" spans="12:16" x14ac:dyDescent="0.2">
      <c r="L352" s="6"/>
      <c r="P352" s="6"/>
    </row>
    <row r="353" spans="12:16" x14ac:dyDescent="0.2">
      <c r="L353" s="6"/>
      <c r="P353" s="6"/>
    </row>
    <row r="354" spans="12:16" x14ac:dyDescent="0.2">
      <c r="L354" s="6"/>
      <c r="P354" s="6"/>
    </row>
    <row r="355" spans="12:16" x14ac:dyDescent="0.2">
      <c r="L355" s="6"/>
      <c r="P355" s="6"/>
    </row>
    <row r="356" spans="12:16" x14ac:dyDescent="0.2">
      <c r="L356" s="6"/>
      <c r="P356" s="6"/>
    </row>
    <row r="357" spans="12:16" x14ac:dyDescent="0.2">
      <c r="L357" s="6"/>
      <c r="P357" s="6"/>
    </row>
    <row r="358" spans="12:16" x14ac:dyDescent="0.2">
      <c r="L358" s="6"/>
      <c r="P358" s="6"/>
    </row>
    <row r="359" spans="12:16" x14ac:dyDescent="0.2">
      <c r="L359" s="6"/>
      <c r="P359" s="6"/>
    </row>
    <row r="360" spans="12:16" x14ac:dyDescent="0.2">
      <c r="L360" s="6"/>
      <c r="P360" s="6"/>
    </row>
    <row r="361" spans="12:16" x14ac:dyDescent="0.2">
      <c r="L361" s="6"/>
      <c r="P361" s="6"/>
    </row>
    <row r="362" spans="12:16" x14ac:dyDescent="0.2">
      <c r="L362" s="6"/>
      <c r="P362" s="6"/>
    </row>
    <row r="363" spans="12:16" x14ac:dyDescent="0.2">
      <c r="L363" s="6"/>
      <c r="P363" s="6"/>
    </row>
    <row r="364" spans="12:16" x14ac:dyDescent="0.2">
      <c r="L364" s="6"/>
      <c r="P364" s="6"/>
    </row>
    <row r="365" spans="12:16" x14ac:dyDescent="0.2">
      <c r="L365" s="6"/>
      <c r="P365" s="6"/>
    </row>
    <row r="366" spans="12:16" x14ac:dyDescent="0.2">
      <c r="L366" s="6"/>
      <c r="P366" s="6"/>
    </row>
    <row r="367" spans="12:16" x14ac:dyDescent="0.2">
      <c r="L367" s="6"/>
      <c r="P367" s="6"/>
    </row>
    <row r="368" spans="12:16" x14ac:dyDescent="0.2">
      <c r="L368" s="6"/>
      <c r="P368" s="6"/>
    </row>
    <row r="369" spans="12:16" x14ac:dyDescent="0.2">
      <c r="L369" s="6"/>
      <c r="P369" s="6"/>
    </row>
    <row r="370" spans="12:16" x14ac:dyDescent="0.2">
      <c r="L370" s="6"/>
      <c r="P370" s="6"/>
    </row>
    <row r="371" spans="12:16" x14ac:dyDescent="0.2">
      <c r="L371" s="6"/>
      <c r="P371" s="6"/>
    </row>
    <row r="372" spans="12:16" x14ac:dyDescent="0.2">
      <c r="L372" s="6"/>
      <c r="P372" s="6"/>
    </row>
    <row r="373" spans="12:16" x14ac:dyDescent="0.2">
      <c r="L373" s="6"/>
      <c r="P373" s="6"/>
    </row>
    <row r="374" spans="12:16" x14ac:dyDescent="0.2">
      <c r="L374" s="6"/>
      <c r="P374" s="6"/>
    </row>
    <row r="375" spans="12:16" x14ac:dyDescent="0.2">
      <c r="L375" s="6"/>
      <c r="P375" s="6"/>
    </row>
    <row r="376" spans="12:16" x14ac:dyDescent="0.2">
      <c r="L376" s="6"/>
      <c r="P376" s="6"/>
    </row>
    <row r="377" spans="12:16" x14ac:dyDescent="0.2">
      <c r="L377" s="6"/>
      <c r="P377" s="6"/>
    </row>
    <row r="378" spans="12:16" x14ac:dyDescent="0.2">
      <c r="L378" s="6"/>
      <c r="P378" s="6"/>
    </row>
    <row r="379" spans="12:16" x14ac:dyDescent="0.2">
      <c r="L379" s="6"/>
      <c r="P379" s="6"/>
    </row>
    <row r="380" spans="12:16" x14ac:dyDescent="0.2">
      <c r="L380" s="6"/>
      <c r="P380" s="6"/>
    </row>
    <row r="381" spans="12:16" x14ac:dyDescent="0.2">
      <c r="L381" s="6"/>
      <c r="P381" s="6"/>
    </row>
    <row r="382" spans="12:16" x14ac:dyDescent="0.2">
      <c r="L382" s="6"/>
      <c r="P382" s="6"/>
    </row>
    <row r="383" spans="12:16" x14ac:dyDescent="0.2">
      <c r="L383" s="6"/>
      <c r="P383" s="6"/>
    </row>
    <row r="384" spans="12:16" x14ac:dyDescent="0.2">
      <c r="L384" s="6"/>
      <c r="P384" s="6"/>
    </row>
    <row r="385" spans="12:16" x14ac:dyDescent="0.2">
      <c r="L385" s="6"/>
      <c r="P385" s="6"/>
    </row>
    <row r="386" spans="12:16" x14ac:dyDescent="0.2">
      <c r="L386" s="6"/>
      <c r="P386" s="6"/>
    </row>
    <row r="387" spans="12:16" x14ac:dyDescent="0.2">
      <c r="L387" s="6"/>
      <c r="P387" s="6"/>
    </row>
    <row r="388" spans="12:16" x14ac:dyDescent="0.2">
      <c r="L388" s="6"/>
      <c r="P388" s="6"/>
    </row>
    <row r="389" spans="12:16" x14ac:dyDescent="0.2">
      <c r="L389" s="6"/>
      <c r="P389" s="6"/>
    </row>
    <row r="390" spans="12:16" x14ac:dyDescent="0.2">
      <c r="L390" s="6"/>
      <c r="P390" s="6"/>
    </row>
    <row r="391" spans="12:16" x14ac:dyDescent="0.2">
      <c r="L391" s="6"/>
      <c r="P391" s="6"/>
    </row>
    <row r="392" spans="12:16" x14ac:dyDescent="0.2">
      <c r="L392" s="6"/>
      <c r="P392" s="6"/>
    </row>
    <row r="393" spans="12:16" x14ac:dyDescent="0.2">
      <c r="L393" s="6"/>
      <c r="P393" s="6"/>
    </row>
    <row r="394" spans="12:16" x14ac:dyDescent="0.2">
      <c r="L394" s="6"/>
      <c r="P394" s="6"/>
    </row>
    <row r="395" spans="12:16" x14ac:dyDescent="0.2">
      <c r="L395" s="6"/>
      <c r="P395" s="6"/>
    </row>
    <row r="396" spans="12:16" x14ac:dyDescent="0.2">
      <c r="L396" s="6"/>
      <c r="P396" s="6"/>
    </row>
    <row r="397" spans="12:16" x14ac:dyDescent="0.2">
      <c r="L397" s="6"/>
      <c r="P397" s="6"/>
    </row>
    <row r="398" spans="12:16" x14ac:dyDescent="0.2">
      <c r="L398" s="6"/>
      <c r="P398" s="6"/>
    </row>
    <row r="399" spans="12:16" x14ac:dyDescent="0.2">
      <c r="L399" s="6"/>
      <c r="P399" s="6"/>
    </row>
    <row r="400" spans="12:16" x14ac:dyDescent="0.2">
      <c r="L400" s="6"/>
      <c r="P400" s="6"/>
    </row>
    <row r="401" spans="12:16" x14ac:dyDescent="0.2">
      <c r="L401" s="6"/>
      <c r="P401" s="6"/>
    </row>
    <row r="402" spans="12:16" x14ac:dyDescent="0.2">
      <c r="L402" s="6"/>
      <c r="P402" s="6"/>
    </row>
    <row r="403" spans="12:16" x14ac:dyDescent="0.2">
      <c r="L403" s="6"/>
      <c r="P403" s="6"/>
    </row>
    <row r="404" spans="12:16" x14ac:dyDescent="0.2">
      <c r="L404" s="6"/>
      <c r="P404" s="6"/>
    </row>
    <row r="405" spans="12:16" x14ac:dyDescent="0.2">
      <c r="L405" s="6"/>
      <c r="P405" s="6"/>
    </row>
    <row r="406" spans="12:16" x14ac:dyDescent="0.2">
      <c r="L406" s="6"/>
      <c r="P406" s="6"/>
    </row>
    <row r="407" spans="12:16" x14ac:dyDescent="0.2">
      <c r="L407" s="6"/>
      <c r="P407" s="6"/>
    </row>
    <row r="408" spans="12:16" x14ac:dyDescent="0.2">
      <c r="L408" s="6"/>
      <c r="P408" s="6"/>
    </row>
    <row r="409" spans="12:16" x14ac:dyDescent="0.2">
      <c r="L409" s="6"/>
      <c r="P409" s="6"/>
    </row>
    <row r="410" spans="12:16" x14ac:dyDescent="0.2">
      <c r="L410" s="6"/>
      <c r="P410" s="6"/>
    </row>
    <row r="411" spans="12:16" x14ac:dyDescent="0.2">
      <c r="L411" s="6"/>
      <c r="P411" s="6"/>
    </row>
    <row r="412" spans="12:16" x14ac:dyDescent="0.2">
      <c r="L412" s="6"/>
      <c r="P412" s="6"/>
    </row>
    <row r="413" spans="12:16" x14ac:dyDescent="0.2">
      <c r="L413" s="6"/>
      <c r="P413" s="6"/>
    </row>
    <row r="414" spans="12:16" x14ac:dyDescent="0.2">
      <c r="L414" s="6"/>
      <c r="P414" s="6"/>
    </row>
    <row r="415" spans="12:16" x14ac:dyDescent="0.2">
      <c r="L415" s="6"/>
      <c r="P415" s="6"/>
    </row>
    <row r="416" spans="12:16" x14ac:dyDescent="0.2">
      <c r="L416" s="6"/>
      <c r="P416" s="6"/>
    </row>
    <row r="417" spans="12:16" x14ac:dyDescent="0.2">
      <c r="L417" s="6"/>
      <c r="P417" s="6"/>
    </row>
    <row r="418" spans="12:16" x14ac:dyDescent="0.2">
      <c r="L418" s="6"/>
      <c r="P418" s="6"/>
    </row>
    <row r="419" spans="12:16" x14ac:dyDescent="0.2">
      <c r="L419" s="6"/>
      <c r="P419" s="6"/>
    </row>
    <row r="420" spans="12:16" x14ac:dyDescent="0.2">
      <c r="L420" s="6"/>
      <c r="P420" s="6"/>
    </row>
    <row r="421" spans="12:16" x14ac:dyDescent="0.2">
      <c r="L421" s="6"/>
      <c r="P421" s="6"/>
    </row>
    <row r="422" spans="12:16" x14ac:dyDescent="0.2">
      <c r="L422" s="6"/>
      <c r="P422" s="6"/>
    </row>
    <row r="423" spans="12:16" x14ac:dyDescent="0.2">
      <c r="L423" s="6"/>
      <c r="P423" s="6"/>
    </row>
    <row r="424" spans="12:16" x14ac:dyDescent="0.2">
      <c r="L424" s="6"/>
      <c r="P424" s="6"/>
    </row>
    <row r="425" spans="12:16" x14ac:dyDescent="0.2">
      <c r="L425" s="6"/>
      <c r="P425" s="6"/>
    </row>
    <row r="426" spans="12:16" x14ac:dyDescent="0.2">
      <c r="L426" s="6"/>
      <c r="P426" s="6"/>
    </row>
    <row r="427" spans="12:16" x14ac:dyDescent="0.2">
      <c r="L427" s="6"/>
      <c r="P427" s="6"/>
    </row>
    <row r="428" spans="12:16" x14ac:dyDescent="0.2">
      <c r="L428" s="6"/>
      <c r="P428" s="6"/>
    </row>
    <row r="429" spans="12:16" x14ac:dyDescent="0.2">
      <c r="L429" s="6"/>
      <c r="P429" s="6"/>
    </row>
    <row r="430" spans="12:16" x14ac:dyDescent="0.2">
      <c r="L430" s="6"/>
      <c r="P430" s="6"/>
    </row>
    <row r="431" spans="12:16" x14ac:dyDescent="0.2">
      <c r="L431" s="6"/>
      <c r="P431" s="6"/>
    </row>
    <row r="432" spans="12:16" x14ac:dyDescent="0.2">
      <c r="L432" s="6"/>
      <c r="P432" s="6"/>
    </row>
    <row r="433" spans="12:16" x14ac:dyDescent="0.2">
      <c r="L433" s="6"/>
      <c r="P433" s="6"/>
    </row>
    <row r="434" spans="12:16" x14ac:dyDescent="0.2">
      <c r="L434" s="6"/>
      <c r="P434" s="6"/>
    </row>
    <row r="435" spans="12:16" x14ac:dyDescent="0.2">
      <c r="L435" s="6"/>
      <c r="P435" s="6"/>
    </row>
    <row r="436" spans="12:16" x14ac:dyDescent="0.2">
      <c r="L436" s="6"/>
      <c r="P436" s="6"/>
    </row>
    <row r="437" spans="12:16" x14ac:dyDescent="0.2">
      <c r="L437" s="6"/>
      <c r="P437" s="6"/>
    </row>
    <row r="438" spans="12:16" x14ac:dyDescent="0.2">
      <c r="L438" s="6"/>
      <c r="P438" s="6"/>
    </row>
    <row r="439" spans="12:16" x14ac:dyDescent="0.2">
      <c r="L439" s="6"/>
      <c r="P439" s="6"/>
    </row>
    <row r="440" spans="12:16" x14ac:dyDescent="0.2">
      <c r="L440" s="6"/>
      <c r="P440" s="6"/>
    </row>
    <row r="441" spans="12:16" x14ac:dyDescent="0.2">
      <c r="L441" s="6"/>
      <c r="P441" s="6"/>
    </row>
    <row r="442" spans="12:16" x14ac:dyDescent="0.2">
      <c r="L442" s="6"/>
      <c r="P442" s="6"/>
    </row>
    <row r="443" spans="12:16" x14ac:dyDescent="0.2">
      <c r="L443" s="6"/>
      <c r="P443" s="6"/>
    </row>
    <row r="444" spans="12:16" x14ac:dyDescent="0.2">
      <c r="L444" s="6"/>
      <c r="P444" s="6"/>
    </row>
    <row r="445" spans="12:16" x14ac:dyDescent="0.2">
      <c r="L445" s="6"/>
      <c r="P445" s="6"/>
    </row>
    <row r="446" spans="12:16" x14ac:dyDescent="0.2">
      <c r="L446" s="6"/>
      <c r="P446" s="6"/>
    </row>
    <row r="447" spans="12:16" x14ac:dyDescent="0.2">
      <c r="L447" s="6"/>
      <c r="P447" s="6"/>
    </row>
    <row r="448" spans="12:16" x14ac:dyDescent="0.2">
      <c r="L448" s="6"/>
      <c r="P448" s="6"/>
    </row>
    <row r="449" spans="12:16" x14ac:dyDescent="0.2">
      <c r="L449" s="6"/>
      <c r="P449" s="6"/>
    </row>
    <row r="450" spans="12:16" x14ac:dyDescent="0.2">
      <c r="L450" s="6"/>
      <c r="P450" s="6"/>
    </row>
    <row r="451" spans="12:16" x14ac:dyDescent="0.2">
      <c r="L451" s="6"/>
      <c r="P451" s="6"/>
    </row>
    <row r="452" spans="12:16" x14ac:dyDescent="0.2">
      <c r="L452" s="6"/>
      <c r="P452" s="6"/>
    </row>
    <row r="453" spans="12:16" x14ac:dyDescent="0.2">
      <c r="L453" s="6"/>
      <c r="P453" s="6"/>
    </row>
    <row r="454" spans="12:16" x14ac:dyDescent="0.2">
      <c r="L454" s="6"/>
      <c r="P454" s="6"/>
    </row>
    <row r="455" spans="12:16" x14ac:dyDescent="0.2">
      <c r="L455" s="6"/>
      <c r="P455" s="6"/>
    </row>
    <row r="456" spans="12:16" x14ac:dyDescent="0.2">
      <c r="L456" s="6"/>
      <c r="P456" s="6"/>
    </row>
    <row r="457" spans="12:16" x14ac:dyDescent="0.2">
      <c r="L457" s="6"/>
      <c r="P457" s="6"/>
    </row>
    <row r="458" spans="12:16" x14ac:dyDescent="0.2">
      <c r="L458" s="6"/>
      <c r="P458" s="6"/>
    </row>
    <row r="459" spans="12:16" x14ac:dyDescent="0.2">
      <c r="L459" s="6"/>
      <c r="P459" s="6"/>
    </row>
    <row r="460" spans="12:16" x14ac:dyDescent="0.2">
      <c r="L460" s="6"/>
      <c r="P460" s="6"/>
    </row>
    <row r="461" spans="12:16" x14ac:dyDescent="0.2">
      <c r="L461" s="6"/>
      <c r="P461" s="6"/>
    </row>
    <row r="462" spans="12:16" x14ac:dyDescent="0.2">
      <c r="L462" s="6"/>
      <c r="P462" s="6"/>
    </row>
    <row r="463" spans="12:16" x14ac:dyDescent="0.2">
      <c r="L463" s="6"/>
      <c r="P463" s="6"/>
    </row>
    <row r="464" spans="12:16" x14ac:dyDescent="0.2">
      <c r="L464" s="6"/>
      <c r="P464" s="6"/>
    </row>
    <row r="465" spans="12:16" x14ac:dyDescent="0.2">
      <c r="L465" s="6"/>
      <c r="P465" s="6"/>
    </row>
    <row r="466" spans="12:16" x14ac:dyDescent="0.2">
      <c r="L466" s="6"/>
      <c r="P466" s="6"/>
    </row>
    <row r="467" spans="12:16" x14ac:dyDescent="0.2">
      <c r="L467" s="6"/>
      <c r="P467" s="6"/>
    </row>
    <row r="468" spans="12:16" x14ac:dyDescent="0.2">
      <c r="L468" s="6"/>
      <c r="P468" s="6"/>
    </row>
    <row r="469" spans="12:16" x14ac:dyDescent="0.2">
      <c r="L469" s="6"/>
      <c r="P469" s="6"/>
    </row>
    <row r="470" spans="12:16" x14ac:dyDescent="0.2">
      <c r="L470" s="6"/>
      <c r="P470" s="6"/>
    </row>
    <row r="471" spans="12:16" x14ac:dyDescent="0.2">
      <c r="L471" s="6"/>
      <c r="P471" s="6"/>
    </row>
    <row r="472" spans="12:16" x14ac:dyDescent="0.2">
      <c r="L472" s="6"/>
      <c r="P472" s="6"/>
    </row>
    <row r="473" spans="12:16" x14ac:dyDescent="0.2">
      <c r="L473" s="6"/>
      <c r="P473" s="6"/>
    </row>
    <row r="474" spans="12:16" x14ac:dyDescent="0.2">
      <c r="L474" s="6"/>
      <c r="P474" s="6"/>
    </row>
    <row r="475" spans="12:16" x14ac:dyDescent="0.2">
      <c r="L475" s="6"/>
      <c r="P475" s="6"/>
    </row>
    <row r="476" spans="12:16" x14ac:dyDescent="0.2">
      <c r="L476" s="6"/>
      <c r="P476" s="6"/>
    </row>
    <row r="477" spans="12:16" x14ac:dyDescent="0.2">
      <c r="L477" s="6"/>
      <c r="P477" s="6"/>
    </row>
    <row r="478" spans="12:16" x14ac:dyDescent="0.2">
      <c r="L478" s="6"/>
      <c r="P478" s="6"/>
    </row>
    <row r="479" spans="12:16" x14ac:dyDescent="0.2">
      <c r="L479" s="6"/>
      <c r="P479" s="6"/>
    </row>
    <row r="480" spans="12:16" x14ac:dyDescent="0.2">
      <c r="L480" s="6"/>
      <c r="P480" s="6"/>
    </row>
    <row r="481" spans="12:16" x14ac:dyDescent="0.2">
      <c r="L481" s="6"/>
      <c r="P481" s="6"/>
    </row>
    <row r="482" spans="12:16" x14ac:dyDescent="0.2">
      <c r="L482" s="6"/>
      <c r="P482" s="6"/>
    </row>
    <row r="483" spans="12:16" x14ac:dyDescent="0.2">
      <c r="L483" s="6"/>
      <c r="P483" s="6"/>
    </row>
    <row r="484" spans="12:16" x14ac:dyDescent="0.2">
      <c r="L484" s="6"/>
      <c r="P484" s="6"/>
    </row>
    <row r="485" spans="12:16" x14ac:dyDescent="0.2">
      <c r="L485" s="6"/>
      <c r="P485" s="6"/>
    </row>
    <row r="486" spans="12:16" x14ac:dyDescent="0.2">
      <c r="L486" s="6"/>
      <c r="P486" s="6"/>
    </row>
    <row r="487" spans="12:16" x14ac:dyDescent="0.2">
      <c r="L487" s="6"/>
      <c r="P487" s="6"/>
    </row>
    <row r="488" spans="12:16" x14ac:dyDescent="0.2">
      <c r="L488" s="6"/>
      <c r="P488" s="6"/>
    </row>
    <row r="489" spans="12:16" x14ac:dyDescent="0.2">
      <c r="L489" s="6"/>
      <c r="P489" s="6"/>
    </row>
    <row r="490" spans="12:16" x14ac:dyDescent="0.2">
      <c r="L490" s="6"/>
      <c r="P490" s="6"/>
    </row>
    <row r="491" spans="12:16" x14ac:dyDescent="0.2">
      <c r="L491" s="6"/>
      <c r="P491" s="6"/>
    </row>
    <row r="492" spans="12:16" x14ac:dyDescent="0.2">
      <c r="L492" s="6"/>
      <c r="P492" s="6"/>
    </row>
    <row r="493" spans="12:16" x14ac:dyDescent="0.2">
      <c r="L493" s="6"/>
      <c r="P493" s="6"/>
    </row>
    <row r="494" spans="12:16" x14ac:dyDescent="0.2">
      <c r="L494" s="6"/>
      <c r="P494" s="6"/>
    </row>
    <row r="495" spans="12:16" x14ac:dyDescent="0.2">
      <c r="L495" s="6"/>
      <c r="P495" s="6"/>
    </row>
    <row r="496" spans="12:16" x14ac:dyDescent="0.2">
      <c r="L496" s="6"/>
      <c r="P496" s="6"/>
    </row>
    <row r="497" spans="12:16" x14ac:dyDescent="0.2">
      <c r="L497" s="6"/>
      <c r="P497" s="6"/>
    </row>
    <row r="498" spans="12:16" x14ac:dyDescent="0.2">
      <c r="L498" s="6"/>
      <c r="P498" s="6"/>
    </row>
    <row r="499" spans="12:16" x14ac:dyDescent="0.2">
      <c r="L499" s="6"/>
      <c r="P499" s="6"/>
    </row>
    <row r="500" spans="12:16" x14ac:dyDescent="0.2">
      <c r="L500" s="6"/>
      <c r="P500" s="6"/>
    </row>
    <row r="501" spans="12:16" x14ac:dyDescent="0.2">
      <c r="L501" s="6"/>
      <c r="P501" s="6"/>
    </row>
    <row r="502" spans="12:16" x14ac:dyDescent="0.2">
      <c r="L502" s="6"/>
      <c r="P502" s="6"/>
    </row>
    <row r="503" spans="12:16" x14ac:dyDescent="0.2">
      <c r="L503" s="6"/>
      <c r="P503" s="6"/>
    </row>
    <row r="504" spans="12:16" x14ac:dyDescent="0.2">
      <c r="L504" s="6"/>
      <c r="P504" s="6"/>
    </row>
    <row r="505" spans="12:16" x14ac:dyDescent="0.2">
      <c r="L505" s="6"/>
      <c r="P505" s="6"/>
    </row>
    <row r="506" spans="12:16" x14ac:dyDescent="0.2">
      <c r="L506" s="6"/>
      <c r="P506" s="6"/>
    </row>
    <row r="507" spans="12:16" x14ac:dyDescent="0.2">
      <c r="L507" s="6"/>
      <c r="P507" s="6"/>
    </row>
    <row r="508" spans="12:16" x14ac:dyDescent="0.2">
      <c r="L508" s="6"/>
      <c r="P508" s="6"/>
    </row>
    <row r="509" spans="12:16" x14ac:dyDescent="0.2">
      <c r="L509" s="6"/>
      <c r="P509" s="6"/>
    </row>
    <row r="510" spans="12:16" x14ac:dyDescent="0.2">
      <c r="L510" s="6"/>
      <c r="P510" s="6"/>
    </row>
    <row r="511" spans="12:16" x14ac:dyDescent="0.2">
      <c r="L511" s="6"/>
      <c r="P511" s="6"/>
    </row>
    <row r="512" spans="12:16" x14ac:dyDescent="0.2">
      <c r="L512" s="6"/>
      <c r="P512" s="6"/>
    </row>
    <row r="513" spans="12:16" x14ac:dyDescent="0.2">
      <c r="L513" s="6"/>
      <c r="P513" s="6"/>
    </row>
    <row r="514" spans="12:16" x14ac:dyDescent="0.2">
      <c r="L514" s="6"/>
      <c r="P514" s="6"/>
    </row>
    <row r="515" spans="12:16" x14ac:dyDescent="0.2">
      <c r="L515" s="6"/>
      <c r="P515" s="6"/>
    </row>
    <row r="516" spans="12:16" x14ac:dyDescent="0.2">
      <c r="L516" s="6"/>
      <c r="P516" s="6"/>
    </row>
    <row r="517" spans="12:16" x14ac:dyDescent="0.2">
      <c r="L517" s="6"/>
      <c r="P517" s="6"/>
    </row>
    <row r="518" spans="12:16" x14ac:dyDescent="0.2">
      <c r="L518" s="6"/>
      <c r="P518" s="6"/>
    </row>
    <row r="519" spans="12:16" x14ac:dyDescent="0.2">
      <c r="L519" s="6"/>
      <c r="P519" s="6"/>
    </row>
    <row r="520" spans="12:16" x14ac:dyDescent="0.2">
      <c r="L520" s="6"/>
      <c r="P520" s="6"/>
    </row>
    <row r="521" spans="12:16" x14ac:dyDescent="0.2">
      <c r="L521" s="6"/>
      <c r="P521" s="6"/>
    </row>
    <row r="522" spans="12:16" x14ac:dyDescent="0.2">
      <c r="L522" s="6"/>
      <c r="P522" s="6"/>
    </row>
    <row r="523" spans="12:16" x14ac:dyDescent="0.2">
      <c r="L523" s="6"/>
      <c r="P523" s="6"/>
    </row>
    <row r="524" spans="12:16" x14ac:dyDescent="0.2">
      <c r="L524" s="6"/>
      <c r="P524" s="6"/>
    </row>
    <row r="525" spans="12:16" x14ac:dyDescent="0.2">
      <c r="L525" s="6"/>
      <c r="P525" s="6"/>
    </row>
    <row r="526" spans="12:16" x14ac:dyDescent="0.2">
      <c r="L526" s="6"/>
      <c r="P526" s="6"/>
    </row>
    <row r="527" spans="12:16" x14ac:dyDescent="0.2">
      <c r="L527" s="6"/>
      <c r="P527" s="6"/>
    </row>
    <row r="528" spans="12:16" x14ac:dyDescent="0.2">
      <c r="L528" s="6"/>
      <c r="P528" s="6"/>
    </row>
    <row r="529" spans="12:16" x14ac:dyDescent="0.2">
      <c r="L529" s="6"/>
      <c r="P529" s="6"/>
    </row>
    <row r="530" spans="12:16" x14ac:dyDescent="0.2">
      <c r="L530" s="6"/>
      <c r="P530" s="6"/>
    </row>
    <row r="531" spans="12:16" x14ac:dyDescent="0.2">
      <c r="L531" s="6"/>
      <c r="P531" s="6"/>
    </row>
    <row r="532" spans="12:16" x14ac:dyDescent="0.2">
      <c r="L532" s="6"/>
      <c r="P532" s="6"/>
    </row>
    <row r="533" spans="12:16" x14ac:dyDescent="0.2">
      <c r="L533" s="6"/>
      <c r="P533" s="6"/>
    </row>
    <row r="534" spans="12:16" x14ac:dyDescent="0.2">
      <c r="L534" s="6"/>
      <c r="P534" s="6"/>
    </row>
    <row r="535" spans="12:16" x14ac:dyDescent="0.2">
      <c r="L535" s="6"/>
      <c r="P535" s="6"/>
    </row>
    <row r="536" spans="12:16" x14ac:dyDescent="0.2">
      <c r="L536" s="6"/>
      <c r="P536" s="6"/>
    </row>
    <row r="537" spans="12:16" x14ac:dyDescent="0.2">
      <c r="L537" s="6"/>
      <c r="P537" s="6"/>
    </row>
    <row r="538" spans="12:16" x14ac:dyDescent="0.2">
      <c r="L538" s="6"/>
      <c r="P538" s="6"/>
    </row>
    <row r="539" spans="12:16" x14ac:dyDescent="0.2">
      <c r="L539" s="6"/>
      <c r="P539" s="6"/>
    </row>
    <row r="540" spans="12:16" x14ac:dyDescent="0.2">
      <c r="L540" s="6"/>
      <c r="P540" s="6"/>
    </row>
    <row r="541" spans="12:16" x14ac:dyDescent="0.2">
      <c r="L541" s="6"/>
      <c r="P541" s="6"/>
    </row>
    <row r="542" spans="12:16" x14ac:dyDescent="0.2">
      <c r="L542" s="6"/>
      <c r="P542" s="6"/>
    </row>
    <row r="543" spans="12:16" x14ac:dyDescent="0.2">
      <c r="L543" s="6"/>
      <c r="P543" s="6"/>
    </row>
    <row r="544" spans="12:16" x14ac:dyDescent="0.2">
      <c r="L544" s="6"/>
      <c r="P544" s="6"/>
    </row>
    <row r="545" spans="12:16" x14ac:dyDescent="0.2">
      <c r="L545" s="6"/>
      <c r="P545" s="6"/>
    </row>
    <row r="546" spans="12:16" x14ac:dyDescent="0.2">
      <c r="L546" s="6"/>
      <c r="P546" s="6"/>
    </row>
    <row r="547" spans="12:16" x14ac:dyDescent="0.2">
      <c r="L547" s="6"/>
      <c r="P547" s="6"/>
    </row>
    <row r="548" spans="12:16" x14ac:dyDescent="0.2">
      <c r="L548" s="6"/>
      <c r="P548" s="6"/>
    </row>
    <row r="549" spans="12:16" x14ac:dyDescent="0.2">
      <c r="L549" s="6"/>
      <c r="P549" s="6"/>
    </row>
    <row r="550" spans="12:16" x14ac:dyDescent="0.2">
      <c r="L550" s="6"/>
      <c r="P550" s="6"/>
    </row>
    <row r="551" spans="12:16" x14ac:dyDescent="0.2">
      <c r="L551" s="6"/>
      <c r="P551" s="6"/>
    </row>
    <row r="552" spans="12:16" x14ac:dyDescent="0.2">
      <c r="L552" s="6"/>
      <c r="P552" s="6"/>
    </row>
    <row r="553" spans="12:16" x14ac:dyDescent="0.2">
      <c r="L553" s="6"/>
      <c r="P553" s="6"/>
    </row>
    <row r="554" spans="12:16" x14ac:dyDescent="0.2">
      <c r="L554" s="6"/>
      <c r="P554" s="6"/>
    </row>
    <row r="555" spans="12:16" x14ac:dyDescent="0.2">
      <c r="L555" s="6"/>
      <c r="P555" s="6"/>
    </row>
    <row r="556" spans="12:16" x14ac:dyDescent="0.2">
      <c r="L556" s="6"/>
      <c r="P556" s="6"/>
    </row>
    <row r="557" spans="12:16" x14ac:dyDescent="0.2">
      <c r="L557" s="6"/>
      <c r="P557" s="6"/>
    </row>
    <row r="558" spans="12:16" x14ac:dyDescent="0.2">
      <c r="L558" s="6"/>
      <c r="P558" s="6"/>
    </row>
    <row r="559" spans="12:16" x14ac:dyDescent="0.2">
      <c r="L559" s="6"/>
      <c r="P559" s="6"/>
    </row>
    <row r="560" spans="12:16" x14ac:dyDescent="0.2">
      <c r="L560" s="6"/>
      <c r="P560" s="6"/>
    </row>
    <row r="561" spans="12:16" x14ac:dyDescent="0.2">
      <c r="L561" s="6"/>
      <c r="P561" s="6"/>
    </row>
    <row r="562" spans="12:16" x14ac:dyDescent="0.2">
      <c r="L562" s="6"/>
      <c r="P562" s="6"/>
    </row>
    <row r="563" spans="12:16" x14ac:dyDescent="0.2">
      <c r="L563" s="6"/>
      <c r="P563" s="6"/>
    </row>
    <row r="564" spans="12:16" x14ac:dyDescent="0.2">
      <c r="L564" s="6"/>
      <c r="P564" s="6"/>
    </row>
    <row r="565" spans="12:16" x14ac:dyDescent="0.2">
      <c r="L565" s="6"/>
      <c r="P565" s="6"/>
    </row>
    <row r="566" spans="12:16" x14ac:dyDescent="0.2">
      <c r="L566" s="6"/>
      <c r="P566" s="6"/>
    </row>
    <row r="567" spans="12:16" x14ac:dyDescent="0.2">
      <c r="L567" s="6"/>
      <c r="P567" s="6"/>
    </row>
    <row r="568" spans="12:16" x14ac:dyDescent="0.2">
      <c r="L568" s="6"/>
      <c r="P568" s="6"/>
    </row>
    <row r="569" spans="12:16" x14ac:dyDescent="0.2">
      <c r="L569" s="6"/>
      <c r="P569" s="6"/>
    </row>
    <row r="570" spans="12:16" x14ac:dyDescent="0.2">
      <c r="L570" s="6"/>
      <c r="P570" s="6"/>
    </row>
    <row r="571" spans="12:16" x14ac:dyDescent="0.2">
      <c r="L571" s="6"/>
      <c r="P571" s="6"/>
    </row>
    <row r="572" spans="12:16" x14ac:dyDescent="0.2">
      <c r="L572" s="6"/>
      <c r="P572" s="6"/>
    </row>
    <row r="573" spans="12:16" x14ac:dyDescent="0.2">
      <c r="L573" s="6"/>
      <c r="P573" s="6"/>
    </row>
    <row r="574" spans="12:16" x14ac:dyDescent="0.2">
      <c r="L574" s="6"/>
      <c r="P574" s="6"/>
    </row>
    <row r="575" spans="12:16" x14ac:dyDescent="0.2">
      <c r="L575" s="6"/>
      <c r="P575" s="6"/>
    </row>
    <row r="576" spans="12:16" x14ac:dyDescent="0.2">
      <c r="L576" s="6"/>
      <c r="P576" s="6"/>
    </row>
    <row r="577" spans="12:16" x14ac:dyDescent="0.2">
      <c r="L577" s="6"/>
      <c r="P577" s="6"/>
    </row>
    <row r="578" spans="12:16" x14ac:dyDescent="0.2">
      <c r="L578" s="6"/>
      <c r="P578" s="6"/>
    </row>
    <row r="579" spans="12:16" x14ac:dyDescent="0.2">
      <c r="L579" s="6"/>
      <c r="P579" s="6"/>
    </row>
    <row r="580" spans="12:16" x14ac:dyDescent="0.2">
      <c r="L580" s="6"/>
      <c r="P580" s="6"/>
    </row>
    <row r="581" spans="12:16" x14ac:dyDescent="0.2">
      <c r="L581" s="6"/>
      <c r="P581" s="6"/>
    </row>
    <row r="582" spans="12:16" x14ac:dyDescent="0.2">
      <c r="L582" s="6"/>
      <c r="P582" s="6"/>
    </row>
    <row r="583" spans="12:16" x14ac:dyDescent="0.2">
      <c r="L583" s="6"/>
      <c r="P583" s="6"/>
    </row>
    <row r="584" spans="12:16" x14ac:dyDescent="0.2">
      <c r="L584" s="6"/>
      <c r="P584" s="6"/>
    </row>
    <row r="585" spans="12:16" x14ac:dyDescent="0.2">
      <c r="L585" s="6"/>
      <c r="P585" s="6"/>
    </row>
    <row r="586" spans="12:16" x14ac:dyDescent="0.2">
      <c r="L586" s="6"/>
      <c r="P586" s="6"/>
    </row>
    <row r="587" spans="12:16" x14ac:dyDescent="0.2">
      <c r="L587" s="6"/>
      <c r="P587" s="6"/>
    </row>
    <row r="588" spans="12:16" x14ac:dyDescent="0.2">
      <c r="L588" s="6"/>
      <c r="P588" s="6"/>
    </row>
    <row r="589" spans="12:16" x14ac:dyDescent="0.2">
      <c r="L589" s="6"/>
      <c r="P589" s="6"/>
    </row>
    <row r="590" spans="12:16" x14ac:dyDescent="0.2">
      <c r="L590" s="6"/>
      <c r="P590" s="6"/>
    </row>
    <row r="591" spans="12:16" x14ac:dyDescent="0.2">
      <c r="L591" s="6"/>
      <c r="P591" s="6"/>
    </row>
    <row r="592" spans="12:16" x14ac:dyDescent="0.2">
      <c r="L592" s="6"/>
      <c r="P592" s="6"/>
    </row>
    <row r="593" spans="12:16" x14ac:dyDescent="0.2">
      <c r="L593" s="6"/>
      <c r="P593" s="6"/>
    </row>
    <row r="594" spans="12:16" x14ac:dyDescent="0.2">
      <c r="L594" s="6"/>
      <c r="P594" s="6"/>
    </row>
    <row r="595" spans="12:16" x14ac:dyDescent="0.2">
      <c r="L595" s="6"/>
      <c r="P595" s="6"/>
    </row>
    <row r="596" spans="12:16" x14ac:dyDescent="0.2">
      <c r="L596" s="6"/>
      <c r="P596" s="6"/>
    </row>
    <row r="597" spans="12:16" x14ac:dyDescent="0.2">
      <c r="L597" s="6"/>
      <c r="P597" s="6"/>
    </row>
    <row r="598" spans="12:16" x14ac:dyDescent="0.2">
      <c r="L598" s="6"/>
      <c r="P598" s="6"/>
    </row>
    <row r="599" spans="12:16" x14ac:dyDescent="0.2">
      <c r="L599" s="6"/>
      <c r="P599" s="6"/>
    </row>
    <row r="600" spans="12:16" x14ac:dyDescent="0.2">
      <c r="L600" s="6"/>
      <c r="P600" s="6"/>
    </row>
    <row r="601" spans="12:16" x14ac:dyDescent="0.2">
      <c r="L601" s="6"/>
      <c r="P601" s="6"/>
    </row>
    <row r="602" spans="12:16" x14ac:dyDescent="0.2">
      <c r="L602" s="6"/>
      <c r="P602" s="6"/>
    </row>
    <row r="603" spans="12:16" x14ac:dyDescent="0.2">
      <c r="L603" s="6"/>
      <c r="P603" s="6"/>
    </row>
    <row r="604" spans="12:16" x14ac:dyDescent="0.2">
      <c r="L604" s="6"/>
      <c r="P604" s="6"/>
    </row>
    <row r="605" spans="12:16" x14ac:dyDescent="0.2">
      <c r="L605" s="6"/>
      <c r="P605" s="6"/>
    </row>
    <row r="606" spans="12:16" x14ac:dyDescent="0.2">
      <c r="L606" s="6"/>
      <c r="P606" s="6"/>
    </row>
    <row r="607" spans="12:16" x14ac:dyDescent="0.2">
      <c r="L607" s="6"/>
      <c r="P607" s="6"/>
    </row>
    <row r="608" spans="12:16" x14ac:dyDescent="0.2">
      <c r="L608" s="6"/>
      <c r="P608" s="6"/>
    </row>
    <row r="609" spans="12:16" x14ac:dyDescent="0.2">
      <c r="L609" s="6"/>
      <c r="P609" s="6"/>
    </row>
    <row r="610" spans="12:16" x14ac:dyDescent="0.2">
      <c r="L610" s="6"/>
      <c r="P610" s="6"/>
    </row>
    <row r="611" spans="12:16" x14ac:dyDescent="0.2">
      <c r="L611" s="6"/>
      <c r="P611" s="6"/>
    </row>
    <row r="612" spans="12:16" x14ac:dyDescent="0.2">
      <c r="L612" s="6"/>
      <c r="P612" s="6"/>
    </row>
    <row r="613" spans="12:16" x14ac:dyDescent="0.2">
      <c r="L613" s="6"/>
      <c r="P613" s="6"/>
    </row>
    <row r="614" spans="12:16" x14ac:dyDescent="0.2">
      <c r="L614" s="6"/>
      <c r="P614" s="6"/>
    </row>
    <row r="615" spans="12:16" x14ac:dyDescent="0.2">
      <c r="L615" s="6"/>
      <c r="P615" s="6"/>
    </row>
    <row r="616" spans="12:16" x14ac:dyDescent="0.2">
      <c r="L616" s="6"/>
      <c r="P616" s="6"/>
    </row>
    <row r="617" spans="12:16" x14ac:dyDescent="0.2">
      <c r="L617" s="6"/>
      <c r="P617" s="6"/>
    </row>
    <row r="618" spans="12:16" x14ac:dyDescent="0.2">
      <c r="L618" s="6"/>
      <c r="P618" s="6"/>
    </row>
    <row r="619" spans="12:16" x14ac:dyDescent="0.2">
      <c r="L619" s="6"/>
      <c r="P619" s="6"/>
    </row>
    <row r="620" spans="12:16" x14ac:dyDescent="0.2">
      <c r="L620" s="6"/>
      <c r="P620" s="6"/>
    </row>
    <row r="621" spans="12:16" x14ac:dyDescent="0.2">
      <c r="L621" s="6"/>
      <c r="P621" s="6"/>
    </row>
    <row r="622" spans="12:16" x14ac:dyDescent="0.2">
      <c r="L622" s="6"/>
      <c r="P622" s="6"/>
    </row>
    <row r="623" spans="12:16" x14ac:dyDescent="0.2">
      <c r="L623" s="6"/>
      <c r="P623" s="6"/>
    </row>
    <row r="624" spans="12:16" x14ac:dyDescent="0.2">
      <c r="L624" s="6"/>
      <c r="P624" s="6"/>
    </row>
    <row r="625" spans="12:16" x14ac:dyDescent="0.2">
      <c r="L625" s="6"/>
      <c r="P625" s="6"/>
    </row>
    <row r="626" spans="12:16" x14ac:dyDescent="0.2">
      <c r="L626" s="6"/>
      <c r="P626" s="6"/>
    </row>
    <row r="627" spans="12:16" x14ac:dyDescent="0.2">
      <c r="L627" s="6"/>
      <c r="P627" s="6"/>
    </row>
    <row r="628" spans="12:16" x14ac:dyDescent="0.2">
      <c r="L628" s="6"/>
      <c r="P628" s="6"/>
    </row>
    <row r="629" spans="12:16" x14ac:dyDescent="0.2">
      <c r="L629" s="6"/>
      <c r="P629" s="6"/>
    </row>
    <row r="630" spans="12:16" x14ac:dyDescent="0.2">
      <c r="L630" s="6"/>
      <c r="P630" s="6"/>
    </row>
    <row r="631" spans="12:16" x14ac:dyDescent="0.2">
      <c r="L631" s="6"/>
      <c r="P631" s="6"/>
    </row>
    <row r="632" spans="12:16" x14ac:dyDescent="0.2">
      <c r="L632" s="6"/>
      <c r="P632" s="6"/>
    </row>
    <row r="633" spans="12:16" x14ac:dyDescent="0.2">
      <c r="L633" s="6"/>
      <c r="P633" s="6"/>
    </row>
    <row r="634" spans="12:16" x14ac:dyDescent="0.2">
      <c r="L634" s="6"/>
      <c r="P634" s="6"/>
    </row>
    <row r="635" spans="12:16" x14ac:dyDescent="0.2">
      <c r="L635" s="6"/>
      <c r="P635" s="6"/>
    </row>
    <row r="636" spans="12:16" x14ac:dyDescent="0.2">
      <c r="L636" s="6"/>
      <c r="P636" s="6"/>
    </row>
    <row r="637" spans="12:16" x14ac:dyDescent="0.2">
      <c r="L637" s="6"/>
      <c r="P637" s="6"/>
    </row>
    <row r="638" spans="12:16" x14ac:dyDescent="0.2">
      <c r="L638" s="6"/>
      <c r="P638" s="6"/>
    </row>
    <row r="639" spans="12:16" x14ac:dyDescent="0.2">
      <c r="L639" s="6"/>
      <c r="P639" s="6"/>
    </row>
    <row r="640" spans="12:16" x14ac:dyDescent="0.2">
      <c r="L640" s="6"/>
      <c r="P640" s="6"/>
    </row>
    <row r="641" spans="12:16" x14ac:dyDescent="0.2">
      <c r="L641" s="6"/>
      <c r="P641" s="6"/>
    </row>
    <row r="642" spans="12:16" x14ac:dyDescent="0.2">
      <c r="L642" s="6"/>
      <c r="P642" s="6"/>
    </row>
    <row r="643" spans="12:16" x14ac:dyDescent="0.2">
      <c r="L643" s="6"/>
      <c r="P643" s="6"/>
    </row>
    <row r="644" spans="12:16" x14ac:dyDescent="0.2">
      <c r="L644" s="6"/>
      <c r="P644" s="6"/>
    </row>
    <row r="645" spans="12:16" x14ac:dyDescent="0.2">
      <c r="L645" s="6"/>
      <c r="P645" s="6"/>
    </row>
    <row r="646" spans="12:16" x14ac:dyDescent="0.2">
      <c r="L646" s="6"/>
      <c r="P646" s="6"/>
    </row>
    <row r="647" spans="12:16" x14ac:dyDescent="0.2">
      <c r="L647" s="6"/>
      <c r="P647" s="6"/>
    </row>
    <row r="648" spans="12:16" x14ac:dyDescent="0.2">
      <c r="L648" s="6"/>
      <c r="P648" s="6"/>
    </row>
    <row r="649" spans="12:16" x14ac:dyDescent="0.2">
      <c r="L649" s="6"/>
      <c r="P649" s="6"/>
    </row>
    <row r="650" spans="12:16" x14ac:dyDescent="0.2">
      <c r="L650" s="6"/>
      <c r="P650" s="6"/>
    </row>
    <row r="651" spans="12:16" x14ac:dyDescent="0.2">
      <c r="L651" s="6"/>
      <c r="P651" s="6"/>
    </row>
    <row r="652" spans="12:16" x14ac:dyDescent="0.2">
      <c r="L652" s="6"/>
      <c r="P652" s="6"/>
    </row>
    <row r="653" spans="12:16" x14ac:dyDescent="0.2">
      <c r="L653" s="6"/>
      <c r="P653" s="6"/>
    </row>
    <row r="654" spans="12:16" x14ac:dyDescent="0.2">
      <c r="L654" s="6"/>
      <c r="P654" s="6"/>
    </row>
    <row r="655" spans="12:16" x14ac:dyDescent="0.2">
      <c r="L655" s="6"/>
      <c r="P655" s="6"/>
    </row>
    <row r="656" spans="12:16" x14ac:dyDescent="0.2">
      <c r="L656" s="6"/>
      <c r="P656" s="6"/>
    </row>
    <row r="657" spans="12:16" x14ac:dyDescent="0.2">
      <c r="L657" s="6"/>
      <c r="P657" s="6"/>
    </row>
    <row r="658" spans="12:16" x14ac:dyDescent="0.2">
      <c r="L658" s="6"/>
      <c r="P658" s="6"/>
    </row>
    <row r="659" spans="12:16" x14ac:dyDescent="0.2">
      <c r="L659" s="6"/>
      <c r="P659" s="6"/>
    </row>
    <row r="660" spans="12:16" x14ac:dyDescent="0.2">
      <c r="L660" s="6"/>
      <c r="P660" s="6"/>
    </row>
    <row r="661" spans="12:16" x14ac:dyDescent="0.2">
      <c r="L661" s="6"/>
      <c r="P661" s="6"/>
    </row>
    <row r="662" spans="12:16" x14ac:dyDescent="0.2">
      <c r="L662" s="6"/>
      <c r="P662" s="6"/>
    </row>
    <row r="663" spans="12:16" x14ac:dyDescent="0.2">
      <c r="L663" s="6"/>
      <c r="P663" s="6"/>
    </row>
    <row r="664" spans="12:16" x14ac:dyDescent="0.2">
      <c r="L664" s="6"/>
      <c r="P664" s="6"/>
    </row>
    <row r="665" spans="12:16" x14ac:dyDescent="0.2">
      <c r="L665" s="6"/>
      <c r="P665" s="6"/>
    </row>
    <row r="666" spans="12:16" x14ac:dyDescent="0.2">
      <c r="L666" s="6"/>
      <c r="P666" s="6"/>
    </row>
    <row r="667" spans="12:16" x14ac:dyDescent="0.2">
      <c r="L667" s="6"/>
      <c r="P667" s="6"/>
    </row>
    <row r="668" spans="12:16" x14ac:dyDescent="0.2">
      <c r="L668" s="6"/>
      <c r="P668" s="6"/>
    </row>
    <row r="669" spans="12:16" x14ac:dyDescent="0.2">
      <c r="L669" s="6"/>
      <c r="P669" s="6"/>
    </row>
    <row r="670" spans="12:16" x14ac:dyDescent="0.2">
      <c r="L670" s="6"/>
      <c r="P670" s="6"/>
    </row>
    <row r="671" spans="12:16" x14ac:dyDescent="0.2">
      <c r="L671" s="6"/>
      <c r="P671" s="6"/>
    </row>
    <row r="672" spans="12:16" x14ac:dyDescent="0.2">
      <c r="L672" s="6"/>
      <c r="P672" s="6"/>
    </row>
    <row r="673" spans="12:16" x14ac:dyDescent="0.2">
      <c r="L673" s="6"/>
      <c r="P673" s="6"/>
    </row>
    <row r="674" spans="12:16" x14ac:dyDescent="0.2">
      <c r="L674" s="6"/>
      <c r="P674" s="6"/>
    </row>
    <row r="675" spans="12:16" x14ac:dyDescent="0.2">
      <c r="L675" s="6"/>
      <c r="P675" s="6"/>
    </row>
    <row r="676" spans="12:16" x14ac:dyDescent="0.2">
      <c r="L676" s="6"/>
      <c r="P676" s="6"/>
    </row>
    <row r="677" spans="12:16" x14ac:dyDescent="0.2">
      <c r="L677" s="6"/>
      <c r="P677" s="6"/>
    </row>
    <row r="678" spans="12:16" x14ac:dyDescent="0.2">
      <c r="L678" s="6"/>
      <c r="P678" s="6"/>
    </row>
    <row r="679" spans="12:16" x14ac:dyDescent="0.2">
      <c r="L679" s="6"/>
      <c r="P679" s="6"/>
    </row>
    <row r="680" spans="12:16" x14ac:dyDescent="0.2">
      <c r="L680" s="6"/>
      <c r="P680" s="6"/>
    </row>
    <row r="681" spans="12:16" x14ac:dyDescent="0.2">
      <c r="L681" s="6"/>
      <c r="P681" s="6"/>
    </row>
    <row r="682" spans="12:16" x14ac:dyDescent="0.2">
      <c r="L682" s="6"/>
      <c r="P682" s="6"/>
    </row>
    <row r="683" spans="12:16" x14ac:dyDescent="0.2">
      <c r="L683" s="6"/>
      <c r="P683" s="6"/>
    </row>
    <row r="684" spans="12:16" x14ac:dyDescent="0.2">
      <c r="L684" s="6"/>
      <c r="P684" s="6"/>
    </row>
    <row r="685" spans="12:16" x14ac:dyDescent="0.2">
      <c r="L685" s="6"/>
      <c r="P685" s="6"/>
    </row>
    <row r="686" spans="12:16" x14ac:dyDescent="0.2">
      <c r="L686" s="6"/>
      <c r="P686" s="6"/>
    </row>
    <row r="687" spans="12:16" x14ac:dyDescent="0.2">
      <c r="L687" s="6"/>
      <c r="P687" s="6"/>
    </row>
    <row r="688" spans="12:16" x14ac:dyDescent="0.2">
      <c r="L688" s="6"/>
      <c r="P688" s="6"/>
    </row>
    <row r="689" spans="12:16" x14ac:dyDescent="0.2">
      <c r="L689" s="6"/>
      <c r="P689" s="6"/>
    </row>
    <row r="690" spans="12:16" x14ac:dyDescent="0.2">
      <c r="L690" s="6"/>
      <c r="P690" s="6"/>
    </row>
    <row r="691" spans="12:16" x14ac:dyDescent="0.2">
      <c r="L691" s="6"/>
      <c r="P691" s="6"/>
    </row>
    <row r="692" spans="12:16" x14ac:dyDescent="0.2">
      <c r="L692" s="6"/>
      <c r="P692" s="6"/>
    </row>
    <row r="693" spans="12:16" x14ac:dyDescent="0.2">
      <c r="L693" s="6"/>
      <c r="P693" s="6"/>
    </row>
    <row r="694" spans="12:16" x14ac:dyDescent="0.2">
      <c r="L694" s="6"/>
      <c r="P694" s="6"/>
    </row>
    <row r="695" spans="12:16" x14ac:dyDescent="0.2">
      <c r="L695" s="6"/>
      <c r="P695" s="6"/>
    </row>
    <row r="696" spans="12:16" x14ac:dyDescent="0.2">
      <c r="L696" s="6"/>
      <c r="P696" s="6"/>
    </row>
    <row r="697" spans="12:16" x14ac:dyDescent="0.2">
      <c r="L697" s="6"/>
      <c r="P697" s="6"/>
    </row>
    <row r="698" spans="12:16" x14ac:dyDescent="0.2">
      <c r="L698" s="6"/>
      <c r="P698" s="6"/>
    </row>
    <row r="699" spans="12:16" x14ac:dyDescent="0.2">
      <c r="L699" s="6"/>
      <c r="P699" s="6"/>
    </row>
    <row r="700" spans="12:16" x14ac:dyDescent="0.2">
      <c r="L700" s="6"/>
      <c r="P700" s="6"/>
    </row>
    <row r="701" spans="12:16" x14ac:dyDescent="0.2">
      <c r="L701" s="6"/>
      <c r="P701" s="6"/>
    </row>
    <row r="702" spans="12:16" x14ac:dyDescent="0.2">
      <c r="L702" s="6"/>
      <c r="P702" s="6"/>
    </row>
    <row r="703" spans="12:16" x14ac:dyDescent="0.2">
      <c r="L703" s="6"/>
      <c r="P703" s="6"/>
    </row>
    <row r="704" spans="12:16" x14ac:dyDescent="0.2">
      <c r="L704" s="6"/>
      <c r="P704" s="6"/>
    </row>
    <row r="705" spans="12:16" x14ac:dyDescent="0.2">
      <c r="L705" s="6"/>
      <c r="P705" s="6"/>
    </row>
    <row r="706" spans="12:16" x14ac:dyDescent="0.2">
      <c r="L706" s="6"/>
      <c r="P706" s="6"/>
    </row>
    <row r="707" spans="12:16" x14ac:dyDescent="0.2">
      <c r="L707" s="6"/>
      <c r="P707" s="6"/>
    </row>
    <row r="708" spans="12:16" x14ac:dyDescent="0.2">
      <c r="L708" s="6"/>
      <c r="P708" s="6"/>
    </row>
    <row r="709" spans="12:16" x14ac:dyDescent="0.2">
      <c r="L709" s="6"/>
      <c r="P709" s="6"/>
    </row>
    <row r="710" spans="12:16" x14ac:dyDescent="0.2">
      <c r="L710" s="6"/>
      <c r="P710" s="6"/>
    </row>
    <row r="711" spans="12:16" x14ac:dyDescent="0.2">
      <c r="L711" s="6"/>
      <c r="P711" s="6"/>
    </row>
    <row r="712" spans="12:16" x14ac:dyDescent="0.2">
      <c r="L712" s="6"/>
      <c r="P712" s="6"/>
    </row>
    <row r="713" spans="12:16" x14ac:dyDescent="0.2">
      <c r="L713" s="6"/>
      <c r="P713" s="6"/>
    </row>
    <row r="714" spans="12:16" x14ac:dyDescent="0.2">
      <c r="L714" s="6"/>
      <c r="P714" s="6"/>
    </row>
    <row r="715" spans="12:16" x14ac:dyDescent="0.2">
      <c r="L715" s="6"/>
      <c r="P715" s="6"/>
    </row>
    <row r="716" spans="12:16" x14ac:dyDescent="0.2">
      <c r="L716" s="6"/>
      <c r="P716" s="6"/>
    </row>
    <row r="717" spans="12:16" x14ac:dyDescent="0.2">
      <c r="L717" s="6"/>
      <c r="P717" s="6"/>
    </row>
    <row r="718" spans="12:16" x14ac:dyDescent="0.2">
      <c r="L718" s="6"/>
      <c r="P718" s="6"/>
    </row>
    <row r="719" spans="12:16" x14ac:dyDescent="0.2">
      <c r="L719" s="6"/>
      <c r="P719" s="6"/>
    </row>
    <row r="720" spans="12:16" x14ac:dyDescent="0.2">
      <c r="L720" s="6"/>
      <c r="P720" s="6"/>
    </row>
    <row r="721" spans="12:16" x14ac:dyDescent="0.2">
      <c r="L721" s="6"/>
      <c r="P721" s="6"/>
    </row>
    <row r="722" spans="12:16" x14ac:dyDescent="0.2">
      <c r="L722" s="6"/>
      <c r="P722" s="6"/>
    </row>
    <row r="723" spans="12:16" x14ac:dyDescent="0.2">
      <c r="L723" s="6"/>
      <c r="P723" s="6"/>
    </row>
    <row r="724" spans="12:16" x14ac:dyDescent="0.2">
      <c r="L724" s="6"/>
      <c r="P724" s="6"/>
    </row>
    <row r="725" spans="12:16" x14ac:dyDescent="0.2">
      <c r="L725" s="6"/>
    </row>
    <row r="726" spans="12:16" x14ac:dyDescent="0.2">
      <c r="L726" s="6"/>
    </row>
    <row r="727" spans="12:16" x14ac:dyDescent="0.2">
      <c r="L727" s="6"/>
    </row>
    <row r="728" spans="12:16" x14ac:dyDescent="0.2">
      <c r="L728" s="6"/>
    </row>
    <row r="729" spans="12:16" x14ac:dyDescent="0.2">
      <c r="L729" s="6"/>
    </row>
    <row r="730" spans="12:16" x14ac:dyDescent="0.2">
      <c r="L730" s="6"/>
    </row>
    <row r="731" spans="12:16" x14ac:dyDescent="0.2">
      <c r="L731" s="6"/>
    </row>
    <row r="732" spans="12:16" x14ac:dyDescent="0.2">
      <c r="L732" s="6"/>
    </row>
    <row r="733" spans="12:16" x14ac:dyDescent="0.2">
      <c r="L733" s="6"/>
    </row>
    <row r="734" spans="12:16" x14ac:dyDescent="0.2">
      <c r="L734" s="6"/>
    </row>
    <row r="735" spans="12:16" x14ac:dyDescent="0.2">
      <c r="L735" s="6"/>
    </row>
    <row r="736" spans="12:16" x14ac:dyDescent="0.2">
      <c r="L736" s="6"/>
    </row>
    <row r="737" spans="12:12" x14ac:dyDescent="0.2">
      <c r="L737" s="6"/>
    </row>
    <row r="738" spans="12:12" x14ac:dyDescent="0.2">
      <c r="L738" s="6"/>
    </row>
    <row r="739" spans="12:12" x14ac:dyDescent="0.2">
      <c r="L739" s="6"/>
    </row>
    <row r="740" spans="12:12" x14ac:dyDescent="0.2">
      <c r="L740" s="6"/>
    </row>
    <row r="741" spans="12:12" x14ac:dyDescent="0.2">
      <c r="L741" s="6"/>
    </row>
    <row r="742" spans="12:12" x14ac:dyDescent="0.2">
      <c r="L742" s="6"/>
    </row>
    <row r="743" spans="12:12" x14ac:dyDescent="0.2">
      <c r="L743" s="6"/>
    </row>
  </sheetData>
  <sheetProtection password="C573" sheet="1" objects="1" scenarios="1"/>
  <mergeCells count="48">
    <mergeCell ref="V4:V5"/>
    <mergeCell ref="W4:W5"/>
    <mergeCell ref="Q4:Q5"/>
    <mergeCell ref="J4:J5"/>
    <mergeCell ref="D2:D5"/>
    <mergeCell ref="M4:M5"/>
    <mergeCell ref="H2:S2"/>
    <mergeCell ref="H4:H5"/>
    <mergeCell ref="S4:S5"/>
    <mergeCell ref="N4:N5"/>
    <mergeCell ref="L3:O3"/>
    <mergeCell ref="P3:S3"/>
    <mergeCell ref="L4:L5"/>
    <mergeCell ref="G3:G5"/>
    <mergeCell ref="H3:K3"/>
    <mergeCell ref="R4:R5"/>
    <mergeCell ref="AD4:AD5"/>
    <mergeCell ref="AE4:AE5"/>
    <mergeCell ref="AB4:AB5"/>
    <mergeCell ref="A119:A120"/>
    <mergeCell ref="A104:A118"/>
    <mergeCell ref="A89:A98"/>
    <mergeCell ref="A6:A18"/>
    <mergeCell ref="A87:A88"/>
    <mergeCell ref="A74:A83"/>
    <mergeCell ref="B3:B5"/>
    <mergeCell ref="T2:W3"/>
    <mergeCell ref="AA4:AA5"/>
    <mergeCell ref="AB2:AC3"/>
    <mergeCell ref="AC4:AC5"/>
    <mergeCell ref="T4:T5"/>
    <mergeCell ref="U4:U5"/>
    <mergeCell ref="A20:A72"/>
    <mergeCell ref="A1:AE1"/>
    <mergeCell ref="X2:AA3"/>
    <mergeCell ref="X4:X5"/>
    <mergeCell ref="Y4:Y5"/>
    <mergeCell ref="Z4:Z5"/>
    <mergeCell ref="A2:A5"/>
    <mergeCell ref="B2:C2"/>
    <mergeCell ref="E2:G2"/>
    <mergeCell ref="I4:I5"/>
    <mergeCell ref="O4:O5"/>
    <mergeCell ref="P4:P5"/>
    <mergeCell ref="E3:F4"/>
    <mergeCell ref="K4:K5"/>
    <mergeCell ref="C3:C5"/>
    <mergeCell ref="AD2:AE3"/>
  </mergeCells>
  <phoneticPr fontId="0" type="noConversion"/>
  <hyperlinks>
    <hyperlink ref="C84" display="Municipalitiy" xr:uid="{00000000-0004-0000-0000-000000000000}"/>
    <hyperlink ref="C60" r:id="rId1" xr:uid="{00000000-0004-0000-0000-000001000000}"/>
    <hyperlink ref="C90" r:id="rId2" xr:uid="{00000000-0004-0000-0000-000002000000}"/>
    <hyperlink ref="C92" display="Municipality" xr:uid="{00000000-0004-0000-0000-000003000000}"/>
    <hyperlink ref="C15" r:id="rId3" xr:uid="{00000000-0004-0000-0000-000004000000}"/>
    <hyperlink ref="C119" r:id="rId4" xr:uid="{00000000-0004-0000-0000-000005000000}"/>
    <hyperlink ref="C63" r:id="rId5" xr:uid="{00000000-0004-0000-0000-000006000000}"/>
    <hyperlink ref="C85" display="Municipalitiy" xr:uid="{00000000-0004-0000-0000-000007000000}"/>
  </hyperlinks>
  <pageMargins left="0.59055118110236227" right="0.59055118110236227" top="0.59055118110236227" bottom="0.59055118110236227" header="0.51181102362204722" footer="0.35433070866141736"/>
  <pageSetup paperSize="9" scale="80" orientation="landscape" r:id="rId6"/>
  <headerFooter alignWithMargins="0">
    <oddFooter>Page &amp;P de &amp;N</oddFooter>
  </headerFooter>
  <colBreaks count="5" manualBreakCount="5">
    <brk id="11" max="119" man="1"/>
    <brk id="15" max="119" man="1"/>
    <brk id="19" max="119" man="1"/>
    <brk id="23" max="119" man="1"/>
    <brk id="27" max="119" man="1"/>
  </colBreaks>
  <ignoredErrors>
    <ignoredError sqref="AD120 X94 AD89:AD91 AD119" numberStoredAsText="1"/>
  </ignoredErrors>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DFCE7B8D2D584EA953445CD38F1CFA" ma:contentTypeVersion="6" ma:contentTypeDescription="Create a new document." ma:contentTypeScope="" ma:versionID="5e012b14dd87e3526227d6ad09144110">
  <xsd:schema xmlns:xsd="http://www.w3.org/2001/XMLSchema" xmlns:xs="http://www.w3.org/2001/XMLSchema" xmlns:p="http://schemas.microsoft.com/office/2006/metadata/properties" xmlns:ns2="033282f1-c967-4c6c-9eb2-f65cfde9ffa0" targetNamespace="http://schemas.microsoft.com/office/2006/metadata/properties" ma:root="true" ma:fieldsID="da98bb9027b6614029982ee08a5c4ad2" ns2:_="">
    <xsd:import namespace="033282f1-c967-4c6c-9eb2-f65cfde9ff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282f1-c967-4c6c-9eb2-f65cfde9f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B966C8-2A8D-4FF7-B78B-D51FD6669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282f1-c967-4c6c-9eb2-f65cfde9ff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C29EA6-F06F-4748-9766-4D9D16BFA795}">
  <ds:schemaRefs>
    <ds:schemaRef ds:uri="http://schemas.microsoft.com/sharepoint/v3/contenttype/forms"/>
  </ds:schemaRefs>
</ds:datastoreItem>
</file>

<file path=customXml/itemProps3.xml><?xml version="1.0" encoding="utf-8"?>
<ds:datastoreItem xmlns:ds="http://schemas.openxmlformats.org/officeDocument/2006/customXml" ds:itemID="{9B91CEFD-DE6D-41C9-A273-5B15FE342F19}">
  <ds:schemaRefs>
    <ds:schemaRef ds:uri="http://purl.org/dc/dcmityp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033282f1-c967-4c6c-9eb2-f65cfde9ff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III. Main Inst - 6. Tax Rates</vt:lpstr>
      <vt:lpstr>'III. Main Inst - 6. Tax Rates'!Print_Area</vt:lpstr>
      <vt:lpstr>'III. Main Inst - 6. Tax Rates'!Print_Titles</vt:lpstr>
    </vt:vector>
  </TitlesOfParts>
  <Company>PROCEMPA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SMF</dc:creator>
  <cp:lastModifiedBy>Sydney Zelinka</cp:lastModifiedBy>
  <cp:lastPrinted>2016-05-23T12:20:16Z</cp:lastPrinted>
  <dcterms:created xsi:type="dcterms:W3CDTF">2005-05-23T18:56:10Z</dcterms:created>
  <dcterms:modified xsi:type="dcterms:W3CDTF">2018-10-30T15:54:13Z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2019921802</vt:i4>
  </property>
  <property fmtid="{D5CDD505-2E9C-101B-9397-08002B2CF9AE}" pid="3" name="_EmailSubject">
    <vt:lpwstr>Two more files</vt:lpwstr>
  </property>
  <property fmtid="{D5CDD505-2E9C-101B-9397-08002B2CF9AE}" pid="4" name="_AuthorEmail">
    <vt:lpwstr>michelle@languageschoolint.com</vt:lpwstr>
  </property>
  <property fmtid="{D5CDD505-2E9C-101B-9397-08002B2CF9AE}" pid="5" name="_AuthorEmailDisplayName">
    <vt:lpwstr>Michelle</vt:lpwstr>
  </property>
  <property fmtid="{D5CDD505-2E9C-101B-9397-08002B2CF9AE}" pid="6" name="_PreviousAdHocReviewCycleID">
    <vt:i4>-652164595</vt:i4>
  </property>
  <property fmtid="{D5CDD505-2E9C-101B-9397-08002B2CF9AE}" pid="7" name="_ReviewingToolsShownOnce">
    <vt:lpwstr/>
  </property>
  <property fmtid="{D5CDD505-2E9C-101B-9397-08002B2CF9AE}" pid="8" name="ContentTypeId">
    <vt:lpwstr>0x010100F3DFCE7B8D2D584EA953445CD38F1CFA</vt:lpwstr>
  </property>
</Properties>
</file>